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<sst xmlns="http://schemas.openxmlformats.org/spreadsheetml/2006/main" count="1050" uniqueCount="397">
  <si>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</si>
  <si>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</si>
  <si>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</si>
  <si>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</si>
  <si>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</si>
  <si>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</si>
  <si>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</si>
  <si>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</si>
  <si>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</si>
  <si>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</si>
  <si>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</si>
  <si>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</si>
  <si>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</si>
  <si>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</si>
  <si>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</si>
  <si>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</si>
  <si>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</si>
  <si>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</si>
  <si>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</si>
  <si>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</si>
  <si>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</si>
  <si>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</si>
  <si>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</si>
  <si>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</si>
  <si>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</si>
  <si>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</si>
  <si>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</si>
  <si>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</si>
  <si>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</si>
  <si>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</si>
  <si>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</si>
  <si>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</si>
  <si>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</si>
  <si>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</si>
  <si>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</si>
  <si>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</si>
  <si>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</si>
  <si>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</si>
  <si>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</si>
  <si>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</si>
  <si>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</si>
  <si>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</si>
  <si>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</si>
  <si>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</si>
  <si>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</si>
  <si>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</si>
  <si>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</si>
  <si>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</si>
  <si>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</si>
  <si>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</si>
  <si>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</si>
  <si>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</si>
  <si>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</si>
  <si>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</si>
  <si>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</si>
  <si>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</si>
  <si>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</si>
  <si>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</si>
  <si>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</si>
  <si>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</si>
  <si>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</si>
  <si>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</si>
  <si>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</si>
  <si>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</si>
  <si>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</si>
  <si>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</si>
  <si>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</si>
  <si>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</si>
  <si>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</si>
  <si>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</si>
  <si>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</si>
  <si>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</si>
  <si>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</si>
  <si>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</si>
  <si>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</si>
  <si>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</si>
  <si>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</si>
  <si>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</si>
  <si>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</si>
  <si>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</si>
  <si>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</si>
  <si>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</si>
  <si>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</si>
  <si>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</si>
  <si>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</si>
  <si>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</si>
  <si>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</si>
  <si>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</si>
  <si>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</si>
  <si>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</si>
  <si>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253</t>
  </si>
  <si>
    <t>中国共产党维西傈僳族自治县纪律检查委员会</t>
  </si>
  <si>
    <t>253001</t>
  </si>
  <si>
    <t>预算01-3表</t>
  </si>
  <si>
    <t>2025年部门支出预算表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</si>
  <si>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</si>
  <si>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</si>
  <si>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</si>
  <si>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</si>
  <si>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</si>
  <si>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</si>
  <si>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</si>
  <si>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</si>
  <si>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</si>
  <si>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</si>
  <si>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</si>
  <si>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</si>
  <si>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20111</t>
  </si>
  <si>
    <t>纪检监察事务</t>
  </si>
  <si>
    <t>2011101</t>
  </si>
  <si>
    <t>行政运行</t>
  </si>
  <si>
    <t>2011150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</si>
  <si>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</si>
  <si>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</si>
  <si>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</si>
  <si>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</si>
  <si>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</si>
  <si>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</si>
  <si>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</si>
  <si>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</si>
  <si>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</si>
  <si>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</si>
  <si>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</si>
  <si>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</si>
  <si>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</si>
  <si>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</si>
  <si>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</si>
  <si>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</si>
  <si>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</si>
  <si>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</si>
  <si>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</si>
  <si>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</si>
  <si>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</si>
  <si>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</si>
  <si>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</si>
  <si>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</si>
  <si>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</si>
  <si>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</si>
  <si>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</si>
  <si>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</si>
  <si>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</si>
  <si>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</si>
  <si>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</si>
  <si>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</si>
  <si>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</si>
  <si>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</si>
  <si>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</si>
  <si>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</si>
  <si>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</si>
  <si>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</si>
  <si>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</si>
  <si>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</si>
  <si>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</si>
  <si>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</si>
  <si>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</si>
  <si>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</si>
  <si>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</si>
  <si>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</si>
  <si>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</si>
  <si>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</si>
  <si>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</si>
  <si>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</si>
  <si>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</si>
  <si>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</si>
  <si>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</si>
  <si>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</si>
  <si>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</si>
  <si>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</si>
  <si>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</si>
  <si>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</si>
  <si>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</si>
  <si>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</si>
  <si>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</si>
  <si>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</si>
  <si>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</si>
  <si>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</si>
  <si>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</si>
  <si>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</si>
  <si>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</si>
  <si>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</si>
  <si>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</si>
  <si>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</si>
  <si>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</si>
  <si>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</si>
  <si>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</si>
  <si>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</si>
  <si>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</si>
  <si>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</t>
  </si>
  <si>
    <t>已预拨</t>
  </si>
  <si>
    <t>"事业单位</t>
  </si>
  <si>
    <t>20</t>
  </si>
  <si>
    <t>21</t>
  </si>
  <si>
    <t>22</t>
  </si>
  <si>
    <t>23</t>
  </si>
  <si>
    <t>533423210000000018294</t>
  </si>
  <si>
    <t>行政人员工资支出</t>
  </si>
  <si>
    <t>30101</t>
  </si>
  <si>
    <t>基本工资</t>
  </si>
  <si>
    <t>533423251100003558735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</si>
  <si>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</si>
  <si>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</si>
  <si>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</si>
  <si>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</si>
  <si>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</si>
  <si>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</si>
  <si>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</si>
  <si>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533423231100001495655</t>
  </si>
  <si>
    <t>公务员基础绩效奖</t>
  </si>
  <si>
    <t>533423251100003558736</t>
  </si>
  <si>
    <t>事业人员基础绩效</t>
  </si>
  <si>
    <t>533423210000000018295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</si>
  <si>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</si>
  <si>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</si>
  <si>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</si>
  <si>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</si>
  <si>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</si>
  <si>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</si>
  <si>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</si>
  <si>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</si>
  <si>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</si>
  <si>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</si>
  <si>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</si>
  <si>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533423210000000018297</t>
  </si>
  <si>
    <t>30113</t>
  </si>
  <si>
    <t>533423210000000018303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</si>
  <si>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</si>
  <si>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</si>
  <si>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</si>
  <si>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</si>
  <si>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</si>
  <si>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</si>
  <si>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</si>
  <si>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</si>
  <si>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</si>
  <si>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</si>
  <si>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</si>
  <si>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533423251100003558724</t>
  </si>
  <si>
    <t>30217</t>
  </si>
  <si>
    <t>30213</t>
  </si>
  <si>
    <t>维修（护）费</t>
  </si>
  <si>
    <t>533423210000000018302</t>
  </si>
  <si>
    <t>工会经费</t>
  </si>
  <si>
    <t>30228</t>
  </si>
  <si>
    <t>30229</t>
  </si>
  <si>
    <t>福利费</t>
  </si>
  <si>
    <t>533423241100002178694</t>
  </si>
  <si>
    <t>体检费</t>
  </si>
  <si>
    <t>533423210000000018299</t>
  </si>
  <si>
    <t>公务用车运行维护费</t>
  </si>
  <si>
    <t>30231</t>
  </si>
  <si>
    <t>533423210000000018301</t>
  </si>
  <si>
    <t>行政公务交通补贴</t>
  </si>
  <si>
    <t>30239</t>
  </si>
  <si>
    <t>其他交通费用</t>
  </si>
  <si>
    <t>533423221100000235431</t>
  </si>
  <si>
    <t>公务用车租赁费</t>
  </si>
  <si>
    <t>533423231100001495675</t>
  </si>
  <si>
    <t>遗属生活补助</t>
  </si>
  <si>
    <t>30305</t>
  </si>
  <si>
    <t>生活补助</t>
  </si>
  <si>
    <t>预算05-1表</t>
  </si>
  <si>
    <t>2025年部门项目支出预算表</t>
  </si>
  <si>
    <t>项目分类</t>
  </si>
  <si>
    <t>项目单位</t>
  </si>
  <si>
    <t>本年拨款</t>
  </si>
  <si>
    <t>事业单位经营收入</t>
  </si>
  <si>
    <t>其中：本次下达</t>
  </si>
  <si>
    <t>维西县纪委监委办案经费</t>
  </si>
  <si>
    <t>经常性项目</t>
  </si>
  <si>
    <t>533423241100002201746</t>
  </si>
  <si>
    <t>巡察工作经费</t>
  </si>
  <si>
    <t>533423210000000000009</t>
  </si>
  <si>
    <t>预算05-2表</t>
  </si>
  <si>
    <t>2025年项目支出绩效目标表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</si>
  <si>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</si>
  <si>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</si>
  <si>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</si>
  <si>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</si>
  <si>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</si>
  <si>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</si>
  <si>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</si>
  <si>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</si>
  <si>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</si>
  <si>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</si>
  <si>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纪委监委职能职责，本项目主要用于开展以下工作：1.装备设备配置、信息化建设。2.问题线索处置、办理。3.开展警示教育、以案促改宣传教育。4.上级纪委监委制定管辖案件办理。5。上级纪委监委和县委交办的其他工作。</t>
  </si>
  <si>
    <t>产出指标</t>
  </si>
  <si>
    <t>数量指标</t>
  </si>
  <si>
    <t>警示教育受教育（人次）</t>
  </si>
  <si>
    <t>&gt;=</t>
  </si>
  <si>
    <t>2000</t>
  </si>
  <si>
    <t>人/人次</t>
  </si>
  <si>
    <t>定性指标</t>
  </si>
  <si>
    <t>反映以案促改受教育人次</t>
  </si>
  <si>
    <t>效益指标</t>
  </si>
  <si>
    <t>可持续影响指标</t>
  </si>
  <si>
    <t>问题线索处置率</t>
  </si>
  <si>
    <t>80</t>
  </si>
  <si>
    <t>%</t>
  </si>
  <si>
    <t>反映问题线索处置率</t>
  </si>
  <si>
    <t>满意度指标</t>
  </si>
  <si>
    <t>服务对象满意度指标</t>
  </si>
  <si>
    <t>纪检监察机关满意度</t>
  </si>
  <si>
    <t>90</t>
  </si>
  <si>
    <t>反映纪检监察干部对经费保障的满意度</t>
  </si>
  <si>
    <t>为认真贯彻落实习近平新时代巡视巡察工作思想，根据《中国共产党巡视工作条例》、《县委巡察工作规划》，2025年县委巡察机构将组织开展3轮巡察，计划对3个乡镇、8个县直部门、18个村部门开展常规巡察，同时，结合维西全面从严治党阶段性特征，对重点领域、关键环节和廉政风险隐患大的系统、行业、领域，安排机动、专项等巡察任务。</t>
  </si>
  <si>
    <t>年度巡察轮次</t>
  </si>
  <si>
    <t>=</t>
  </si>
  <si>
    <t>次</t>
  </si>
  <si>
    <t>反映单位开展巡察工作开展情况</t>
  </si>
  <si>
    <t>社会效益指标</t>
  </si>
  <si>
    <t>巡察部门数</t>
  </si>
  <si>
    <t>29</t>
  </si>
  <si>
    <t>个</t>
  </si>
  <si>
    <t>反映单位巡察工作计划完成情况</t>
  </si>
  <si>
    <t>被巡察对象满意度</t>
  </si>
  <si>
    <t>反映被巡察单位对巡察办、巡查组履职情况的满意程度</t>
  </si>
  <si>
    <t>巡察工作部门满意度</t>
  </si>
  <si>
    <t>95</t>
  </si>
  <si>
    <t>反映巡察办、巡察组对资金保障情况的满意程度</t>
  </si>
  <si>
    <t>预算06表</t>
  </si>
  <si>
    <t>2025年政府性基金预算支出预算表</t>
  </si>
  <si>
    <t>政府性基金预算支出预算表</t>
  </si>
  <si>
    <t>"=""单位名称：""&amp;Fx_First(""Parameter"",""@单位名称"")"</t>
  </si>
  <si>
    <t>政府性基金预算支出</t>
  </si>
  <si>
    <t>注：本单位无此事项内容公开，故此表为空表。</t>
  </si>
  <si>
    <t>预算07表</t>
  </si>
  <si>
    <t>2025年部门政府采购预算表</t>
  </si>
  <si>
    <t>预算项目</t>
  </si>
  <si>
    <t>采购项目</t>
  </si>
  <si>
    <t>采购品目</t>
  </si>
  <si>
    <t>计量</t>
  </si>
  <si>
    <t>数量</t>
  </si>
  <si>
    <t>面向中小企业预留资金</t>
  </si>
  <si>
    <t>政府性基金</t>
  </si>
  <si>
    <t>国有资本经营收益</t>
  </si>
  <si>
    <t>财政专户管理的收入</t>
  </si>
  <si>
    <t>维西县纪委2025年办公设备采购</t>
  </si>
  <si>
    <t>碎纸机</t>
  </si>
  <si>
    <t>台</t>
  </si>
  <si>
    <t>维西县纪委2025年办公家具采购</t>
  </si>
  <si>
    <t>办公桌</t>
  </si>
  <si>
    <t>张</t>
  </si>
  <si>
    <t>维西县纪委2025年度公务用车保险</t>
  </si>
  <si>
    <t>机动车保险服务</t>
  </si>
  <si>
    <t>台式计算机</t>
  </si>
  <si>
    <t>套</t>
  </si>
  <si>
    <t>办公椅</t>
  </si>
  <si>
    <t>把</t>
  </si>
  <si>
    <t>维西县纪委2025年度公务用车加油</t>
  </si>
  <si>
    <t>车辆加油、添加燃料服务</t>
  </si>
  <si>
    <t>升</t>
  </si>
  <si>
    <t>维西县纪委2025年车辆维修和保养服务</t>
  </si>
  <si>
    <t>车辆维修和保养服务</t>
  </si>
  <si>
    <t>维西县纪委2025年度办公耗材采购</t>
  </si>
  <si>
    <t>复印纸</t>
  </si>
  <si>
    <t>件</t>
  </si>
  <si>
    <t>预算08表</t>
  </si>
  <si>
    <t>2025年部门政府购买服务预算表</t>
  </si>
  <si>
    <t>政府购买服务项目</t>
  </si>
  <si>
    <t>政府购买服务目录</t>
  </si>
  <si>
    <t>基金"</t>
  </si>
  <si>
    <t>单位自筹</t>
  </si>
  <si>
    <t>预算09-1表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</si>
  <si>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年对下转移支付预算表</t>
    </r>
  </si>
  <si>
    <t>单位名称（项目）</t>
  </si>
  <si>
    <t>地区</t>
  </si>
  <si>
    <t>维西县</t>
  </si>
  <si>
    <t>注：我单位属县级单位，无对下转移支付预算。</t>
  </si>
  <si>
    <t>预算09-2表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</si>
  <si>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年对下转移支付绩效目标表</t>
    </r>
  </si>
  <si>
    <t>注：我单位属县级预算单位，无对下转移支付预算。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</si>
  <si>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</si>
  <si>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</si>
  <si>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</si>
  <si>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</si>
  <si>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</si>
  <si>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</si>
  <si>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</si>
  <si>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</si>
  <si>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固定资产</t>
  </si>
  <si>
    <t>A02021301 碎纸机</t>
  </si>
  <si>
    <t>A05010201 办公桌</t>
  </si>
  <si>
    <t>A02010105 台式计算机</t>
  </si>
  <si>
    <t>A05010301 办公椅</t>
  </si>
  <si>
    <t>预算11表</t>
  </si>
  <si>
    <r>
      <rPr>
        <sz val="27"/>
        <rFont val="normal"/>
        <charset val="134"/>
      </rPr>
      <t>2025</t>
    </r>
    <r>
      <rPr>
        <sz val="27"/>
        <rFont val="宋体"/>
        <charset val="134"/>
      </rPr>
      <t>年上级补助项目支出预算表</t>
    </r>
  </si>
  <si>
    <t>上级补助</t>
  </si>
  <si>
    <t>预算12表</t>
  </si>
  <si>
    <t>2025年部门项目中期规划预算表</t>
  </si>
  <si>
    <t>项目级次</t>
  </si>
  <si>
    <t>2025年</t>
  </si>
  <si>
    <t>2026年</t>
  </si>
  <si>
    <t>2027年</t>
  </si>
  <si>
    <t>311 专项业务类</t>
  </si>
  <si>
    <t>本级</t>
  </si>
  <si>
    <t>313 事业发展类</t>
  </si>
  <si>
    <t>"=Val(""DataSet1"",""PRO_NAME"")"</t>
  </si>
</sst>
</file>

<file path=xl/styles.xml><?xml version="1.0" encoding="utf-8"?>
<styleSheet xmlns="http://schemas.openxmlformats.org/spreadsheetml/2006/main">
  <numFmts count="9">
    <numFmt numFmtId="176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;\-#,##0.00;;@"/>
    <numFmt numFmtId="178" formatCode="yyyy/mm/dd\ hh:mm:ss"/>
    <numFmt numFmtId="179" formatCode="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27"/>
      <name val="normal"/>
      <charset val="134"/>
    </font>
    <font>
      <sz val="13.5"/>
      <name val="normal"/>
      <charset val="134"/>
    </font>
    <font>
      <sz val="13.5"/>
      <name val="宋体"/>
      <charset val="134"/>
    </font>
    <font>
      <sz val="13.5"/>
      <name val="SimSun"/>
      <charset val="134"/>
    </font>
    <font>
      <sz val="9"/>
      <color rgb="FF606266"/>
      <name val="宋体"/>
      <charset val="134"/>
    </font>
    <font>
      <sz val="27"/>
      <color rgb="FF606266"/>
      <name val="宋体"/>
      <charset val="134"/>
    </font>
    <font>
      <sz val="13.5"/>
      <color rgb="FF606266"/>
      <name val="normal"/>
      <charset val="134"/>
    </font>
    <font>
      <sz val="27"/>
      <name val="宋体"/>
      <charset val="134"/>
    </font>
    <font>
      <sz val="9"/>
      <name val="normal"/>
      <charset val="134"/>
    </font>
    <font>
      <sz val="9"/>
      <color rgb="FF000000"/>
      <name val="宋体"/>
      <charset val="134"/>
    </font>
    <font>
      <sz val="26"/>
      <color rgb="FF000000"/>
      <name val="方正小标宋简体"/>
      <charset val="134"/>
    </font>
    <font>
      <sz val="26"/>
      <color rgb="FF000000"/>
      <name val="宋体"/>
      <charset val="134"/>
    </font>
    <font>
      <b/>
      <sz val="11"/>
      <color rgb="FF000000"/>
      <name val="宋体"/>
      <charset val="134"/>
    </font>
    <font>
      <b/>
      <sz val="26"/>
      <color rgb="FF000000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4" fillId="25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2" fillId="0" borderId="2">
      <alignment horizontal="right" vertical="center"/>
    </xf>
    <xf numFmtId="0" fontId="20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2" fillId="0" borderId="2">
      <alignment horizontal="right" vertical="center"/>
    </xf>
    <xf numFmtId="0" fontId="22" fillId="0" borderId="0" applyNumberFormat="0" applyFill="0" applyBorder="0" applyAlignment="0" applyProtection="0">
      <alignment vertical="center"/>
    </xf>
    <xf numFmtId="0" fontId="0" fillId="24" borderId="20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31" fillId="13" borderId="19" applyNumberFormat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10" fontId="2" fillId="0" borderId="2">
      <alignment horizontal="right" vertical="center"/>
    </xf>
    <xf numFmtId="0" fontId="20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77" fontId="2" fillId="0" borderId="2">
      <alignment horizontal="right" vertical="center"/>
    </xf>
    <xf numFmtId="49" fontId="2" fillId="0" borderId="2">
      <alignment horizontal="left" vertical="center" wrapText="1"/>
    </xf>
    <xf numFmtId="177" fontId="2" fillId="0" borderId="2">
      <alignment horizontal="right" vertical="center"/>
    </xf>
    <xf numFmtId="179" fontId="2" fillId="0" borderId="2">
      <alignment horizontal="right" vertical="center"/>
    </xf>
    <xf numFmtId="180" fontId="2" fillId="0" borderId="2">
      <alignment horizontal="right" vertical="center"/>
    </xf>
  </cellStyleXfs>
  <cellXfs count="85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1" fillId="0" borderId="0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 applyAlignment="1">
      <alignment horizontal="righ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0" fontId="0" fillId="0" borderId="0" xfId="0" applyFont="1" applyBorder="1">
      <alignment vertical="center"/>
    </xf>
    <xf numFmtId="49" fontId="4" fillId="0" borderId="1" xfId="53" applyNumberFormat="1" applyFont="1" applyBorder="1" applyAlignment="1">
      <alignment horizontal="center" vertical="center" wrapText="1"/>
    </xf>
    <xf numFmtId="49" fontId="4" fillId="0" borderId="2" xfId="53" applyNumberFormat="1" applyFont="1" applyBorder="1" applyAlignment="1">
      <alignment horizontal="center" vertical="center" wrapText="1"/>
    </xf>
    <xf numFmtId="49" fontId="4" fillId="0" borderId="2" xfId="53" applyNumberFormat="1" applyFont="1" applyBorder="1">
      <alignment horizontal="left" vertical="center" wrapText="1"/>
    </xf>
    <xf numFmtId="177" fontId="5" fillId="0" borderId="2" xfId="54" applyNumberFormat="1" applyFont="1" applyBorder="1" applyAlignment="1">
      <alignment horizontal="right" vertical="center" wrapText="1"/>
    </xf>
    <xf numFmtId="49" fontId="2" fillId="0" borderId="2" xfId="53" applyNumberFormat="1" applyFont="1" applyBorder="1">
      <alignment horizontal="left" vertical="center" wrapText="1"/>
    </xf>
    <xf numFmtId="49" fontId="2" fillId="0" borderId="3" xfId="53" applyNumberFormat="1" applyFont="1" applyBorder="1" applyAlignment="1">
      <alignment horizontal="right" vertical="center" wrapText="1"/>
    </xf>
    <xf numFmtId="49" fontId="4" fillId="0" borderId="4" xfId="53" applyNumberFormat="1" applyFont="1" applyBorder="1" applyAlignment="1">
      <alignment horizontal="center" vertical="center" wrapText="1"/>
    </xf>
    <xf numFmtId="49" fontId="5" fillId="0" borderId="2" xfId="53" applyNumberFormat="1" applyFont="1" applyBorder="1">
      <alignment horizontal="left" vertical="center" wrapText="1"/>
    </xf>
    <xf numFmtId="49" fontId="5" fillId="0" borderId="2" xfId="53" applyNumberFormat="1" applyFont="1" applyBorder="1" applyAlignment="1">
      <alignment horizontal="center" vertical="center" wrapText="1"/>
    </xf>
    <xf numFmtId="177" fontId="6" fillId="0" borderId="2" xfId="54" applyNumberFormat="1" applyFont="1" applyBorder="1" applyAlignment="1">
      <alignment horizontal="right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6" fillId="0" borderId="2" xfId="53" applyNumberFormat="1" applyFont="1" applyBorder="1" applyAlignment="1">
      <alignment horizontal="right" vertical="center" wrapText="1"/>
    </xf>
    <xf numFmtId="49" fontId="4" fillId="0" borderId="5" xfId="53" applyNumberFormat="1" applyFont="1" applyBorder="1" applyAlignment="1">
      <alignment horizontal="center" vertical="center" wrapText="1"/>
    </xf>
    <xf numFmtId="49" fontId="4" fillId="0" borderId="2" xfId="53" applyNumberFormat="1" applyFont="1" applyBorder="1" applyAlignment="1">
      <alignment horizontal="left" vertical="center" wrapText="1" indent="2"/>
    </xf>
    <xf numFmtId="49" fontId="7" fillId="0" borderId="0" xfId="53" applyNumberFormat="1" applyFont="1" applyBorder="1">
      <alignment horizontal="left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49" fontId="7" fillId="0" borderId="0" xfId="53" applyNumberFormat="1" applyFont="1" applyBorder="1">
      <alignment horizontal="left" vertical="center" wrapText="1"/>
    </xf>
    <xf numFmtId="49" fontId="9" fillId="0" borderId="5" xfId="53" applyNumberFormat="1" applyFont="1" applyBorder="1" applyAlignment="1">
      <alignment horizontal="center" vertical="center" wrapText="1"/>
    </xf>
    <xf numFmtId="49" fontId="6" fillId="0" borderId="4" xfId="53" applyNumberFormat="1" applyFont="1" applyBorder="1">
      <alignment horizontal="left" vertical="center" wrapText="1"/>
    </xf>
    <xf numFmtId="177" fontId="5" fillId="0" borderId="4" xfId="54" applyNumberFormat="1" applyFont="1" applyBorder="1" applyAlignment="1">
      <alignment horizontal="right" vertical="center" wrapText="1"/>
    </xf>
    <xf numFmtId="49" fontId="6" fillId="0" borderId="2" xfId="53" applyNumberFormat="1" applyFont="1" applyBorder="1" applyAlignment="1">
      <alignment horizontal="left" vertical="center" wrapText="1" indent="1"/>
    </xf>
    <xf numFmtId="49" fontId="6" fillId="0" borderId="2" xfId="53" applyNumberFormat="1" applyFont="1" applyBorder="1">
      <alignment horizontal="left" vertical="center" wrapText="1"/>
    </xf>
    <xf numFmtId="49" fontId="6" fillId="0" borderId="2" xfId="53" applyNumberFormat="1" applyFont="1" applyBorder="1" applyAlignment="1">
      <alignment horizontal="center" vertical="center" wrapText="1"/>
    </xf>
    <xf numFmtId="0" fontId="6" fillId="0" borderId="2" xfId="53" applyNumberFormat="1" applyFont="1" applyBorder="1" applyAlignment="1">
      <alignment horizontal="center" vertical="center" wrapText="1"/>
    </xf>
    <xf numFmtId="49" fontId="7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right" vertical="center" wrapText="1"/>
    </xf>
    <xf numFmtId="49" fontId="4" fillId="0" borderId="6" xfId="53" applyNumberFormat="1" applyFont="1" applyBorder="1" applyAlignment="1">
      <alignment horizontal="center" vertical="center" wrapText="1"/>
    </xf>
    <xf numFmtId="49" fontId="4" fillId="0" borderId="7" xfId="53" applyNumberFormat="1" applyFont="1" applyBorder="1" applyAlignment="1">
      <alignment horizontal="center" vertical="center" wrapText="1"/>
    </xf>
    <xf numFmtId="49" fontId="4" fillId="0" borderId="4" xfId="53" applyNumberFormat="1" applyFont="1" applyBorder="1">
      <alignment horizontal="left" vertical="center" wrapText="1"/>
    </xf>
    <xf numFmtId="49" fontId="4" fillId="0" borderId="8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10" fillId="0" borderId="0" xfId="53" applyNumberFormat="1" applyFont="1" applyBorder="1" applyAlignment="1">
      <alignment horizontal="center" vertical="center" wrapText="1"/>
    </xf>
    <xf numFmtId="49" fontId="2" fillId="0" borderId="0" xfId="53" applyNumberFormat="1" applyFont="1" applyBorder="1">
      <alignment horizontal="left" vertical="center" wrapText="1"/>
    </xf>
    <xf numFmtId="49" fontId="4" fillId="0" borderId="2" xfId="53" applyNumberFormat="1" applyFont="1" applyBorder="1" applyAlignment="1">
      <alignment horizontal="left" vertical="center" wrapText="1" indent="1"/>
    </xf>
    <xf numFmtId="49" fontId="2" fillId="0" borderId="4" xfId="53" applyNumberFormat="1" applyFont="1" applyBorder="1">
      <alignment horizontal="left" vertical="center" wrapText="1"/>
    </xf>
    <xf numFmtId="49" fontId="2" fillId="0" borderId="9" xfId="53" applyNumberFormat="1" applyFont="1" applyBorder="1">
      <alignment horizontal="left" vertical="center" wrapText="1"/>
    </xf>
    <xf numFmtId="49" fontId="5" fillId="0" borderId="4" xfId="53" applyNumberFormat="1" applyFont="1" applyBorder="1" applyAlignment="1">
      <alignment horizontal="center" vertical="center" wrapText="1"/>
    </xf>
    <xf numFmtId="49" fontId="11" fillId="0" borderId="0" xfId="53" applyNumberFormat="1" applyFont="1" applyBorder="1">
      <alignment horizontal="left" vertical="center" wrapText="1"/>
    </xf>
    <xf numFmtId="49" fontId="11" fillId="0" borderId="0" xfId="53" applyNumberFormat="1" applyFont="1" applyBorder="1">
      <alignment horizontal="left" vertical="center" wrapText="1"/>
    </xf>
    <xf numFmtId="49" fontId="5" fillId="0" borderId="2" xfId="53" applyNumberFormat="1" applyFont="1" applyBorder="1" applyAlignment="1">
      <alignment horizontal="left" vertical="center" wrapText="1" indent="2"/>
    </xf>
    <xf numFmtId="49" fontId="4" fillId="0" borderId="9" xfId="53" applyNumberFormat="1" applyFont="1" applyBorder="1" applyAlignment="1">
      <alignment horizontal="center" vertical="center" wrapText="1"/>
    </xf>
    <xf numFmtId="49" fontId="4" fillId="0" borderId="10" xfId="53" applyNumberFormat="1" applyFont="1" applyBorder="1" applyAlignment="1">
      <alignment horizontal="center" vertical="center" wrapText="1"/>
    </xf>
    <xf numFmtId="49" fontId="4" fillId="0" borderId="11" xfId="53" applyNumberFormat="1" applyFont="1" applyBorder="1" applyAlignment="1">
      <alignment horizontal="center" vertical="center" wrapText="1"/>
    </xf>
    <xf numFmtId="177" fontId="6" fillId="0" borderId="12" xfId="54" applyNumberFormat="1" applyFont="1" applyBorder="1" applyAlignment="1">
      <alignment horizontal="right" vertical="center" wrapText="1"/>
    </xf>
    <xf numFmtId="177" fontId="6" fillId="0" borderId="5" xfId="54" applyNumberFormat="1" applyFont="1" applyBorder="1" applyAlignment="1">
      <alignment horizontal="right" vertical="center" wrapText="1"/>
    </xf>
    <xf numFmtId="177" fontId="6" fillId="0" borderId="13" xfId="54" applyNumberFormat="1" applyFont="1" applyBorder="1" applyAlignment="1">
      <alignment horizontal="right" vertical="center" wrapText="1"/>
    </xf>
    <xf numFmtId="177" fontId="6" fillId="0" borderId="4" xfId="54" applyNumberFormat="1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4" fontId="18" fillId="0" borderId="2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 applyProtection="1">
      <alignment horizontal="righ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>
      <alignment horizontal="left" vertical="center"/>
    </xf>
    <xf numFmtId="4" fontId="18" fillId="0" borderId="9" xfId="0" applyNumberFormat="1" applyFont="1" applyBorder="1" applyAlignment="1" applyProtection="1">
      <alignment horizontal="righ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horizontal="right" vertical="center"/>
      <protection locked="0"/>
    </xf>
    <xf numFmtId="0" fontId="18" fillId="0" borderId="2" xfId="0" applyFont="1" applyBorder="1" applyAlignment="1"/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right" vertical="center"/>
    </xf>
    <xf numFmtId="4" fontId="19" fillId="0" borderId="9" xfId="0" applyNumberFormat="1" applyFont="1" applyBorder="1" applyAlignment="1">
      <alignment horizontal="right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8" fillId="0" borderId="2" xfId="0" applyFont="1" applyBorder="1" applyAlignment="1" applyProtection="1">
      <alignment horizontal="right" vertical="center"/>
      <protection locked="0"/>
    </xf>
    <xf numFmtId="0" fontId="18" fillId="0" borderId="2" xfId="0" applyFont="1" applyBorder="1" applyAlignment="1">
      <alignment horizontal="right" vertical="center"/>
    </xf>
    <xf numFmtId="0" fontId="19" fillId="0" borderId="4" xfId="0" applyFont="1" applyBorder="1" applyAlignment="1" applyProtection="1">
      <alignment horizontal="center" vertical="center"/>
      <protection locked="0"/>
    </xf>
    <xf numFmtId="4" fontId="19" fillId="0" borderId="9" xfId="0" applyNumberFormat="1" applyFont="1" applyBorder="1" applyAlignment="1" applyProtection="1">
      <alignment horizontal="right" vertical="center"/>
      <protection locked="0"/>
    </xf>
    <xf numFmtId="4" fontId="19" fillId="0" borderId="2" xfId="0" applyNumberFormat="1" applyFont="1" applyBorder="1" applyAlignment="1" applyProtection="1">
      <alignment horizontal="right"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GridLines="0" showZeros="0" zoomScale="70" zoomScaleNormal="70" workbookViewId="0">
      <selection activeCell="A2" sqref="A2:D2"/>
    </sheetView>
  </sheetViews>
  <sheetFormatPr defaultColWidth="10.7083333333333" defaultRowHeight="12" customHeight="1" outlineLevelCol="3"/>
  <cols>
    <col min="1" max="1" width="37.1416666666667" customWidth="1"/>
    <col min="2" max="2" width="41.575" customWidth="1"/>
    <col min="3" max="3" width="42.7083333333333" customWidth="1"/>
    <col min="4" max="4" width="39.575" customWidth="1"/>
  </cols>
  <sheetData>
    <row r="1" ht="19.5" customHeight="1" spans="1:4">
      <c r="A1" s="1"/>
      <c r="B1" s="1"/>
      <c r="C1" s="1"/>
      <c r="D1" s="55" t="s">
        <v>0</v>
      </c>
    </row>
    <row r="2" ht="51" customHeight="1" spans="1:4">
      <c r="A2" s="56" t="s">
        <v>1</v>
      </c>
      <c r="B2" s="57"/>
      <c r="C2" s="57"/>
      <c r="D2" s="57"/>
    </row>
    <row r="3" ht="24" customHeight="1" spans="1:4">
      <c r="A3" s="58" t="str">
        <f>"单位名称："&amp;"中国共产党维西傈僳族自治县纪律检查委员会"</f>
        <v>单位名称：中国共产党维西傈僳族自治县纪律检查委员会</v>
      </c>
      <c r="B3" s="59"/>
      <c r="C3" s="60"/>
      <c r="D3" s="61" t="s">
        <v>2</v>
      </c>
    </row>
    <row r="4" ht="19.5" customHeight="1" spans="1:4">
      <c r="A4" s="62" t="s">
        <v>3</v>
      </c>
      <c r="B4" s="62"/>
      <c r="C4" s="62" t="s">
        <v>4</v>
      </c>
      <c r="D4" s="62"/>
    </row>
    <row r="5" ht="19.5" customHeight="1" spans="1:4">
      <c r="A5" s="63" t="s">
        <v>5</v>
      </c>
      <c r="B5" s="63" t="s">
        <v>6</v>
      </c>
      <c r="C5" s="63" t="s">
        <v>7</v>
      </c>
      <c r="D5" s="63" t="s">
        <v>6</v>
      </c>
    </row>
    <row r="6" ht="19.5" customHeight="1" spans="1:4">
      <c r="A6" s="64"/>
      <c r="B6" s="64"/>
      <c r="C6" s="64"/>
      <c r="D6" s="64"/>
    </row>
    <row r="7" ht="31.5" customHeight="1" spans="1:4">
      <c r="A7" s="65" t="s">
        <v>8</v>
      </c>
      <c r="B7" s="66">
        <v>23472112.39</v>
      </c>
      <c r="C7" s="65" t="s">
        <v>9</v>
      </c>
      <c r="D7" s="66">
        <v>17837629.06</v>
      </c>
    </row>
    <row r="8" ht="31.5" customHeight="1" spans="1:4">
      <c r="A8" s="65" t="s">
        <v>10</v>
      </c>
      <c r="B8" s="66"/>
      <c r="C8" s="65" t="s">
        <v>11</v>
      </c>
      <c r="D8" s="66"/>
    </row>
    <row r="9" ht="31.5" customHeight="1" spans="1:4">
      <c r="A9" s="65" t="s">
        <v>12</v>
      </c>
      <c r="B9" s="66"/>
      <c r="C9" s="65" t="s">
        <v>13</v>
      </c>
      <c r="D9" s="66"/>
    </row>
    <row r="10" ht="31.5" customHeight="1" spans="1:4">
      <c r="A10" s="65" t="s">
        <v>14</v>
      </c>
      <c r="B10" s="67"/>
      <c r="C10" s="65" t="s">
        <v>15</v>
      </c>
      <c r="D10" s="66"/>
    </row>
    <row r="11" ht="31.5" customHeight="1" spans="1:4">
      <c r="A11" s="65" t="s">
        <v>16</v>
      </c>
      <c r="B11" s="66"/>
      <c r="C11" s="68" t="s">
        <v>17</v>
      </c>
      <c r="D11" s="67"/>
    </row>
    <row r="12" ht="31.5" customHeight="1" spans="1:4">
      <c r="A12" s="65" t="s">
        <v>18</v>
      </c>
      <c r="B12" s="67"/>
      <c r="C12" s="68" t="s">
        <v>19</v>
      </c>
      <c r="D12" s="67"/>
    </row>
    <row r="13" ht="31.5" customHeight="1" spans="1:4">
      <c r="A13" s="65" t="s">
        <v>20</v>
      </c>
      <c r="B13" s="67"/>
      <c r="C13" s="68" t="s">
        <v>21</v>
      </c>
      <c r="D13" s="67"/>
    </row>
    <row r="14" ht="31.5" customHeight="1" spans="1:4">
      <c r="A14" s="65" t="s">
        <v>22</v>
      </c>
      <c r="B14" s="67"/>
      <c r="C14" s="68" t="s">
        <v>23</v>
      </c>
      <c r="D14" s="67">
        <v>2188004.96</v>
      </c>
    </row>
    <row r="15" ht="31.5" customHeight="1" spans="1:4">
      <c r="A15" s="69" t="s">
        <v>24</v>
      </c>
      <c r="B15" s="67"/>
      <c r="C15" s="68" t="s">
        <v>25</v>
      </c>
      <c r="D15" s="67">
        <v>1699390.33</v>
      </c>
    </row>
    <row r="16" ht="31.5" customHeight="1" spans="1:4">
      <c r="A16" s="69" t="s">
        <v>26</v>
      </c>
      <c r="B16" s="70"/>
      <c r="C16" s="68" t="s">
        <v>27</v>
      </c>
      <c r="D16" s="67"/>
    </row>
    <row r="17" ht="31.5" customHeight="1" spans="1:4">
      <c r="A17" s="71"/>
      <c r="B17" s="72"/>
      <c r="C17" s="68" t="s">
        <v>28</v>
      </c>
      <c r="D17" s="67"/>
    </row>
    <row r="18" ht="31.5" customHeight="1" spans="1:4">
      <c r="A18" s="73"/>
      <c r="B18" s="73"/>
      <c r="C18" s="68" t="s">
        <v>29</v>
      </c>
      <c r="D18" s="67"/>
    </row>
    <row r="19" ht="31.5" customHeight="1" spans="1:4">
      <c r="A19" s="73"/>
      <c r="B19" s="73"/>
      <c r="C19" s="68" t="s">
        <v>30</v>
      </c>
      <c r="D19" s="67"/>
    </row>
    <row r="20" ht="31.5" customHeight="1" spans="1:4">
      <c r="A20" s="73"/>
      <c r="B20" s="73"/>
      <c r="C20" s="68" t="s">
        <v>31</v>
      </c>
      <c r="D20" s="67"/>
    </row>
    <row r="21" ht="31.5" customHeight="1" spans="1:4">
      <c r="A21" s="73"/>
      <c r="B21" s="73"/>
      <c r="C21" s="68" t="s">
        <v>32</v>
      </c>
      <c r="D21" s="67"/>
    </row>
    <row r="22" ht="31.5" customHeight="1" spans="1:4">
      <c r="A22" s="73"/>
      <c r="B22" s="73"/>
      <c r="C22" s="68" t="s">
        <v>33</v>
      </c>
      <c r="D22" s="67"/>
    </row>
    <row r="23" ht="31.5" customHeight="1" spans="1:4">
      <c r="A23" s="73"/>
      <c r="B23" s="73"/>
      <c r="C23" s="68" t="s">
        <v>34</v>
      </c>
      <c r="D23" s="67"/>
    </row>
    <row r="24" ht="31.5" customHeight="1" spans="1:4">
      <c r="A24" s="73"/>
      <c r="B24" s="73"/>
      <c r="C24" s="68" t="s">
        <v>35</v>
      </c>
      <c r="D24" s="67"/>
    </row>
    <row r="25" ht="31.5" customHeight="1" spans="1:4">
      <c r="A25" s="73"/>
      <c r="B25" s="73"/>
      <c r="C25" s="68" t="s">
        <v>36</v>
      </c>
      <c r="D25" s="67">
        <v>1747088.04</v>
      </c>
    </row>
    <row r="26" ht="31.5" customHeight="1" spans="1:4">
      <c r="A26" s="73"/>
      <c r="B26" s="73"/>
      <c r="C26" s="68" t="s">
        <v>37</v>
      </c>
      <c r="D26" s="67"/>
    </row>
    <row r="27" ht="31.5" customHeight="1" spans="1:4">
      <c r="A27" s="73"/>
      <c r="B27" s="73"/>
      <c r="C27" s="68" t="s">
        <v>38</v>
      </c>
      <c r="D27" s="67"/>
    </row>
    <row r="28" ht="31.5" customHeight="1" spans="1:4">
      <c r="A28" s="73"/>
      <c r="B28" s="73"/>
      <c r="C28" s="68" t="s">
        <v>39</v>
      </c>
      <c r="D28" s="67"/>
    </row>
    <row r="29" ht="31.5" customHeight="1" spans="1:4">
      <c r="A29" s="73"/>
      <c r="B29" s="73"/>
      <c r="C29" s="68" t="s">
        <v>40</v>
      </c>
      <c r="D29" s="67"/>
    </row>
    <row r="30" ht="31.5" customHeight="1" spans="1:4">
      <c r="A30" s="74"/>
      <c r="B30" s="75"/>
      <c r="C30" s="68" t="s">
        <v>41</v>
      </c>
      <c r="D30" s="67"/>
    </row>
    <row r="31" ht="31.5" customHeight="1" spans="1:4">
      <c r="A31" s="74"/>
      <c r="B31" s="75"/>
      <c r="C31" s="68" t="s">
        <v>42</v>
      </c>
      <c r="D31" s="67"/>
    </row>
    <row r="32" ht="31.5" customHeight="1" spans="1:4">
      <c r="A32" s="74"/>
      <c r="B32" s="75"/>
      <c r="C32" s="68" t="s">
        <v>43</v>
      </c>
      <c r="D32" s="67"/>
    </row>
    <row r="33" ht="31.5" customHeight="1" spans="1:4">
      <c r="A33" s="74" t="s">
        <v>44</v>
      </c>
      <c r="B33" s="76">
        <v>23472112.39</v>
      </c>
      <c r="C33" s="77" t="s">
        <v>45</v>
      </c>
      <c r="D33" s="78">
        <v>23472112.39</v>
      </c>
    </row>
    <row r="34" ht="31.5" customHeight="1" spans="1:4">
      <c r="A34" s="69" t="s">
        <v>46</v>
      </c>
      <c r="B34" s="79"/>
      <c r="C34" s="65" t="s">
        <v>47</v>
      </c>
      <c r="D34" s="80"/>
    </row>
    <row r="35" ht="31.5" customHeight="1" spans="1:4">
      <c r="A35" s="69" t="s">
        <v>48</v>
      </c>
      <c r="B35" s="79"/>
      <c r="C35" s="65" t="s">
        <v>48</v>
      </c>
      <c r="D35" s="81"/>
    </row>
    <row r="36" ht="31.5" customHeight="1" spans="1:4">
      <c r="A36" s="69" t="s">
        <v>49</v>
      </c>
      <c r="B36" s="79"/>
      <c r="C36" s="65" t="s">
        <v>50</v>
      </c>
      <c r="D36" s="80"/>
    </row>
    <row r="37" ht="31.5" customHeight="1" spans="1:4">
      <c r="A37" s="82" t="s">
        <v>51</v>
      </c>
      <c r="B37" s="83">
        <v>23472112.39</v>
      </c>
      <c r="C37" s="77" t="s">
        <v>52</v>
      </c>
      <c r="D37" s="84">
        <v>23472112.39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46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1"/>
  <sheetViews>
    <sheetView showGridLines="0" showZeros="0" zoomScale="70" zoomScaleNormal="70" workbookViewId="0">
      <selection activeCell="L13" sqref="L13"/>
    </sheetView>
  </sheetViews>
  <sheetFormatPr defaultColWidth="8.85" defaultRowHeight="15" customHeight="1" outlineLevelCol="5"/>
  <cols>
    <col min="1" max="6" width="28.575" customWidth="1"/>
  </cols>
  <sheetData>
    <row r="1" s="1" customFormat="1" customHeight="1" spans="1:6">
      <c r="A1" s="2"/>
      <c r="B1" s="2"/>
      <c r="C1" s="2"/>
      <c r="D1" s="2"/>
      <c r="E1" s="2"/>
      <c r="F1" s="2"/>
    </row>
    <row r="2" s="1" customFormat="1" ht="18.75" customHeight="1" spans="6:6">
      <c r="F2" s="3" t="s">
        <v>319</v>
      </c>
    </row>
    <row r="3" ht="56.7" customHeight="1" spans="1:6">
      <c r="A3" s="4" t="s">
        <v>320</v>
      </c>
      <c r="B3" s="4" t="s">
        <v>321</v>
      </c>
      <c r="C3" s="4"/>
      <c r="D3" s="4"/>
      <c r="E3" s="4"/>
      <c r="F3" s="4"/>
    </row>
    <row r="4" ht="18.75" customHeight="1" spans="1:6">
      <c r="A4" t="str">
        <f>"单位名称："&amp;"中国共产党维西傈僳族自治县纪律检查委员会"</f>
        <v>单位名称：中国共产党维西傈僳族自治县纪律检查委员会</v>
      </c>
      <c r="B4" t="s">
        <v>322</v>
      </c>
      <c r="F4" s="12" t="s">
        <v>2</v>
      </c>
    </row>
    <row r="5" ht="32.7" customHeight="1" spans="1:6">
      <c r="A5" s="8" t="s">
        <v>172</v>
      </c>
      <c r="B5" s="8" t="s">
        <v>95</v>
      </c>
      <c r="C5" s="8" t="s">
        <v>96</v>
      </c>
      <c r="D5" s="8" t="s">
        <v>323</v>
      </c>
      <c r="E5" s="8"/>
      <c r="F5" s="13"/>
    </row>
    <row r="6" ht="32.7" customHeight="1" spans="1:6">
      <c r="A6" s="8"/>
      <c r="B6" s="8"/>
      <c r="C6" s="8"/>
      <c r="D6" s="8" t="s">
        <v>57</v>
      </c>
      <c r="E6" s="8" t="s">
        <v>97</v>
      </c>
      <c r="F6" s="8" t="s">
        <v>98</v>
      </c>
    </row>
    <row r="7" ht="32.7" customHeight="1" spans="1:6">
      <c r="A7" s="8" t="s">
        <v>71</v>
      </c>
      <c r="B7" s="8" t="s">
        <v>72</v>
      </c>
      <c r="C7" s="8" t="s">
        <v>73</v>
      </c>
      <c r="D7" s="8" t="s">
        <v>74</v>
      </c>
      <c r="E7" s="8" t="s">
        <v>75</v>
      </c>
      <c r="F7" s="8" t="s">
        <v>76</v>
      </c>
    </row>
    <row r="8" ht="32.7" customHeight="1" spans="1:6">
      <c r="A8" s="9"/>
      <c r="B8" s="9"/>
      <c r="C8" s="9"/>
      <c r="D8" s="16"/>
      <c r="E8" s="16"/>
      <c r="F8" s="16"/>
    </row>
    <row r="9" ht="32.7" customHeight="1" spans="1:6">
      <c r="A9" s="9"/>
      <c r="B9" s="9"/>
      <c r="C9" s="9"/>
      <c r="D9" s="16"/>
      <c r="E9" s="16"/>
      <c r="F9" s="16"/>
    </row>
    <row r="10" ht="32.7" customHeight="1" spans="1:6">
      <c r="A10" s="8" t="s">
        <v>143</v>
      </c>
      <c r="B10" s="8" t="s">
        <v>143</v>
      </c>
      <c r="C10" s="8" t="s">
        <v>143</v>
      </c>
      <c r="D10" s="16"/>
      <c r="E10" s="16"/>
      <c r="F10" s="16"/>
    </row>
    <row r="11" customHeight="1" spans="1:1">
      <c r="A11" t="s">
        <v>324</v>
      </c>
    </row>
  </sheetData>
  <mergeCells count="7">
    <mergeCell ref="A3:F3"/>
    <mergeCell ref="A4:E4"/>
    <mergeCell ref="D5:F5"/>
    <mergeCell ref="A10:C10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9"/>
  <sheetViews>
    <sheetView showGridLines="0" showZeros="0" zoomScale="70" zoomScaleNormal="70" workbookViewId="0">
      <selection activeCell="F18" sqref="F18"/>
    </sheetView>
  </sheetViews>
  <sheetFormatPr defaultColWidth="8.85" defaultRowHeight="15" customHeight="1"/>
  <cols>
    <col min="1" max="3" width="32.2583333333333" customWidth="1"/>
    <col min="4" max="5" width="19.9833333333333" customWidth="1"/>
    <col min="6" max="8" width="28.575" customWidth="1"/>
    <col min="9" max="17" width="19.2583333333333" customWidth="1"/>
  </cols>
  <sheetData>
    <row r="1" s="1" customFormat="1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18.75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32" t="s">
        <v>325</v>
      </c>
    </row>
    <row r="3" ht="56.7" customHeight="1" spans="1:17">
      <c r="A3" s="22" t="s">
        <v>326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ht="18.75" customHeight="1" spans="1:17">
      <c r="A4" s="23" t="str">
        <f>"单位名称："&amp;"中国共产党维西傈僳族自治县纪律检查委员会"</f>
        <v>单位名称：中国共产党维西傈僳族自治县纪律检查委员会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31"/>
      <c r="Q4" s="32" t="s">
        <v>163</v>
      </c>
    </row>
    <row r="5" ht="18.75" customHeight="1" spans="1:17">
      <c r="A5" s="24" t="s">
        <v>327</v>
      </c>
      <c r="B5" s="24" t="s">
        <v>328</v>
      </c>
      <c r="C5" s="24" t="s">
        <v>329</v>
      </c>
      <c r="D5" s="24" t="s">
        <v>330</v>
      </c>
      <c r="E5" s="24" t="s">
        <v>331</v>
      </c>
      <c r="F5" s="24" t="s">
        <v>332</v>
      </c>
      <c r="G5" s="24" t="s">
        <v>179</v>
      </c>
      <c r="H5" s="24"/>
      <c r="I5" s="24"/>
      <c r="J5" s="24"/>
      <c r="K5" s="24"/>
      <c r="L5" s="24"/>
      <c r="M5" s="24"/>
      <c r="N5" s="24"/>
      <c r="O5" s="24"/>
      <c r="P5" s="24"/>
      <c r="Q5" s="24"/>
    </row>
    <row r="6" ht="18.75" customHeight="1" spans="1:17">
      <c r="A6" s="24"/>
      <c r="B6" s="24"/>
      <c r="C6" s="24"/>
      <c r="D6" s="24"/>
      <c r="E6" s="24"/>
      <c r="F6" s="24"/>
      <c r="G6" s="24" t="s">
        <v>57</v>
      </c>
      <c r="H6" s="24" t="s">
        <v>60</v>
      </c>
      <c r="I6" s="24" t="s">
        <v>333</v>
      </c>
      <c r="J6" s="24" t="s">
        <v>334</v>
      </c>
      <c r="K6" s="24" t="s">
        <v>335</v>
      </c>
      <c r="L6" s="24" t="s">
        <v>64</v>
      </c>
      <c r="M6" s="24"/>
      <c r="N6" s="24"/>
      <c r="O6" s="24"/>
      <c r="P6" s="24"/>
      <c r="Q6" s="24"/>
    </row>
    <row r="7" ht="18.75" customHeight="1" spans="1:17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 t="s">
        <v>59</v>
      </c>
      <c r="M7" s="24" t="s">
        <v>66</v>
      </c>
      <c r="N7" s="24" t="s">
        <v>265</v>
      </c>
      <c r="O7" s="24" t="s">
        <v>68</v>
      </c>
      <c r="P7" s="24" t="s">
        <v>69</v>
      </c>
      <c r="Q7" s="24" t="s">
        <v>70</v>
      </c>
    </row>
    <row r="8" ht="18.75" customHeight="1" spans="1:17">
      <c r="A8" s="24" t="s">
        <v>71</v>
      </c>
      <c r="B8" s="24" t="s">
        <v>72</v>
      </c>
      <c r="C8" s="24" t="s">
        <v>73</v>
      </c>
      <c r="D8" s="24" t="s">
        <v>74</v>
      </c>
      <c r="E8" s="24" t="s">
        <v>75</v>
      </c>
      <c r="F8" s="24" t="s">
        <v>76</v>
      </c>
      <c r="G8" s="24" t="s">
        <v>77</v>
      </c>
      <c r="H8" s="24" t="s">
        <v>78</v>
      </c>
      <c r="I8" s="24" t="s">
        <v>79</v>
      </c>
      <c r="J8" s="24" t="s">
        <v>80</v>
      </c>
      <c r="K8" s="24" t="s">
        <v>81</v>
      </c>
      <c r="L8" s="24" t="s">
        <v>82</v>
      </c>
      <c r="M8" s="24" t="s">
        <v>83</v>
      </c>
      <c r="N8" s="24" t="s">
        <v>84</v>
      </c>
      <c r="O8" s="24" t="s">
        <v>85</v>
      </c>
      <c r="P8" s="24" t="s">
        <v>86</v>
      </c>
      <c r="Q8" s="24" t="s">
        <v>87</v>
      </c>
    </row>
    <row r="9" ht="38.7" customHeight="1" spans="1:17">
      <c r="A9" s="25" t="s">
        <v>91</v>
      </c>
      <c r="B9" s="25"/>
      <c r="C9" s="25"/>
      <c r="D9" s="25"/>
      <c r="E9" s="25"/>
      <c r="F9" s="26">
        <v>27000</v>
      </c>
      <c r="G9" s="26">
        <v>191000</v>
      </c>
      <c r="H9" s="26">
        <v>191000</v>
      </c>
      <c r="I9" s="26"/>
      <c r="J9" s="26"/>
      <c r="K9" s="26"/>
      <c r="L9" s="26"/>
      <c r="M9" s="26"/>
      <c r="N9" s="26"/>
      <c r="O9" s="26"/>
      <c r="P9" s="26"/>
      <c r="Q9" s="26"/>
    </row>
    <row r="10" ht="38.7" customHeight="1" spans="1:17">
      <c r="A10" s="27" t="s">
        <v>91</v>
      </c>
      <c r="B10" s="28"/>
      <c r="C10" s="28"/>
      <c r="D10" s="29"/>
      <c r="E10" s="29"/>
      <c r="F10" s="10">
        <v>27000</v>
      </c>
      <c r="G10" s="10">
        <v>191000</v>
      </c>
      <c r="H10" s="10">
        <v>191000</v>
      </c>
      <c r="I10" s="10"/>
      <c r="J10" s="10"/>
      <c r="K10" s="10"/>
      <c r="L10" s="10"/>
      <c r="M10" s="10"/>
      <c r="N10" s="10"/>
      <c r="O10" s="10"/>
      <c r="P10" s="10"/>
      <c r="Q10" s="10"/>
    </row>
    <row r="11" ht="38.7" customHeight="1" spans="1:17">
      <c r="A11" s="28" t="str">
        <f t="shared" ref="A11:A18" si="0">"    "&amp;"一般公用经费"</f>
        <v>    一般公用经费</v>
      </c>
      <c r="B11" s="28" t="s">
        <v>336</v>
      </c>
      <c r="C11" s="28" t="s">
        <v>337</v>
      </c>
      <c r="D11" s="29" t="s">
        <v>338</v>
      </c>
      <c r="E11" s="29">
        <v>10</v>
      </c>
      <c r="F11" s="10">
        <v>10000</v>
      </c>
      <c r="G11" s="10">
        <v>10000</v>
      </c>
      <c r="H11" s="10">
        <v>10000</v>
      </c>
      <c r="I11" s="10"/>
      <c r="J11" s="10"/>
      <c r="K11" s="10"/>
      <c r="L11" s="10"/>
      <c r="M11" s="10"/>
      <c r="N11" s="10"/>
      <c r="O11" s="10"/>
      <c r="P11" s="10"/>
      <c r="Q11" s="10"/>
    </row>
    <row r="12" ht="38.7" customHeight="1" spans="1:17">
      <c r="A12" s="28" t="str">
        <f t="shared" si="0"/>
        <v>    一般公用经费</v>
      </c>
      <c r="B12" s="28" t="s">
        <v>339</v>
      </c>
      <c r="C12" s="28" t="s">
        <v>340</v>
      </c>
      <c r="D12" s="29" t="s">
        <v>341</v>
      </c>
      <c r="E12" s="29">
        <v>5</v>
      </c>
      <c r="F12" s="10">
        <v>5000</v>
      </c>
      <c r="G12" s="10">
        <v>5000</v>
      </c>
      <c r="H12" s="10">
        <v>5000</v>
      </c>
      <c r="I12" s="10"/>
      <c r="J12" s="10"/>
      <c r="K12" s="10"/>
      <c r="L12" s="10"/>
      <c r="M12" s="10"/>
      <c r="N12" s="10"/>
      <c r="O12" s="10"/>
      <c r="P12" s="10"/>
      <c r="Q12" s="10"/>
    </row>
    <row r="13" ht="38.7" customHeight="1" spans="1:17">
      <c r="A13" s="28" t="str">
        <f t="shared" ref="A13:A17" si="1">"    "&amp;"公务用车运行维护费"</f>
        <v>    公务用车运行维护费</v>
      </c>
      <c r="B13" s="28" t="s">
        <v>342</v>
      </c>
      <c r="C13" s="28" t="s">
        <v>343</v>
      </c>
      <c r="D13" s="29" t="s">
        <v>307</v>
      </c>
      <c r="E13" s="29">
        <v>6</v>
      </c>
      <c r="F13" s="10"/>
      <c r="G13" s="10">
        <v>39000</v>
      </c>
      <c r="H13" s="10">
        <v>39000</v>
      </c>
      <c r="I13" s="10"/>
      <c r="J13" s="10"/>
      <c r="K13" s="10"/>
      <c r="L13" s="10"/>
      <c r="M13" s="10"/>
      <c r="N13" s="10"/>
      <c r="O13" s="10"/>
      <c r="P13" s="10"/>
      <c r="Q13" s="10"/>
    </row>
    <row r="14" ht="38.7" customHeight="1" spans="1:17">
      <c r="A14" s="28" t="str">
        <f t="shared" si="0"/>
        <v>    一般公用经费</v>
      </c>
      <c r="B14" s="28" t="s">
        <v>336</v>
      </c>
      <c r="C14" s="28" t="s">
        <v>344</v>
      </c>
      <c r="D14" s="29" t="s">
        <v>345</v>
      </c>
      <c r="E14" s="29">
        <v>10</v>
      </c>
      <c r="F14" s="10"/>
      <c r="G14" s="10">
        <v>60000</v>
      </c>
      <c r="H14" s="10">
        <v>60000</v>
      </c>
      <c r="I14" s="10"/>
      <c r="J14" s="10"/>
      <c r="K14" s="10"/>
      <c r="L14" s="10"/>
      <c r="M14" s="10"/>
      <c r="N14" s="10"/>
      <c r="O14" s="10"/>
      <c r="P14" s="10"/>
      <c r="Q14" s="10"/>
    </row>
    <row r="15" ht="38.7" customHeight="1" spans="1:17">
      <c r="A15" s="28" t="str">
        <f t="shared" si="0"/>
        <v>    一般公用经费</v>
      </c>
      <c r="B15" s="28" t="s">
        <v>339</v>
      </c>
      <c r="C15" s="28" t="s">
        <v>346</v>
      </c>
      <c r="D15" s="29" t="s">
        <v>347</v>
      </c>
      <c r="E15" s="29">
        <v>10</v>
      </c>
      <c r="F15" s="10">
        <v>2000</v>
      </c>
      <c r="G15" s="10">
        <v>2000</v>
      </c>
      <c r="H15" s="10">
        <v>2000</v>
      </c>
      <c r="I15" s="10"/>
      <c r="J15" s="10"/>
      <c r="K15" s="10"/>
      <c r="L15" s="10"/>
      <c r="M15" s="10"/>
      <c r="N15" s="10"/>
      <c r="O15" s="10"/>
      <c r="P15" s="10"/>
      <c r="Q15" s="10"/>
    </row>
    <row r="16" ht="38.7" customHeight="1" spans="1:17">
      <c r="A16" s="28" t="str">
        <f t="shared" si="1"/>
        <v>    公务用车运行维护费</v>
      </c>
      <c r="B16" s="28" t="s">
        <v>348</v>
      </c>
      <c r="C16" s="28" t="s">
        <v>349</v>
      </c>
      <c r="D16" s="29" t="s">
        <v>350</v>
      </c>
      <c r="E16" s="30">
        <v>2105</v>
      </c>
      <c r="F16" s="10"/>
      <c r="G16" s="10">
        <v>20000</v>
      </c>
      <c r="H16" s="10">
        <v>20000</v>
      </c>
      <c r="I16" s="10"/>
      <c r="J16" s="10"/>
      <c r="K16" s="10"/>
      <c r="L16" s="10"/>
      <c r="M16" s="10"/>
      <c r="N16" s="10"/>
      <c r="O16" s="10"/>
      <c r="P16" s="10"/>
      <c r="Q16" s="10"/>
    </row>
    <row r="17" ht="38.7" customHeight="1" spans="1:17">
      <c r="A17" s="28" t="str">
        <f t="shared" si="1"/>
        <v>    公务用车运行维护费</v>
      </c>
      <c r="B17" s="28" t="s">
        <v>351</v>
      </c>
      <c r="C17" s="28" t="s">
        <v>352</v>
      </c>
      <c r="D17" s="29" t="s">
        <v>307</v>
      </c>
      <c r="E17" s="29">
        <v>30</v>
      </c>
      <c r="F17" s="10"/>
      <c r="G17" s="10">
        <v>45000</v>
      </c>
      <c r="H17" s="10">
        <v>45000</v>
      </c>
      <c r="I17" s="10"/>
      <c r="J17" s="10"/>
      <c r="K17" s="10"/>
      <c r="L17" s="10"/>
      <c r="M17" s="10"/>
      <c r="N17" s="10"/>
      <c r="O17" s="10"/>
      <c r="P17" s="10"/>
      <c r="Q17" s="10"/>
    </row>
    <row r="18" ht="38.7" customHeight="1" spans="1:17">
      <c r="A18" s="28" t="str">
        <f t="shared" si="0"/>
        <v>    一般公用经费</v>
      </c>
      <c r="B18" s="28" t="s">
        <v>353</v>
      </c>
      <c r="C18" s="28" t="s">
        <v>354</v>
      </c>
      <c r="D18" s="29" t="s">
        <v>355</v>
      </c>
      <c r="E18" s="29">
        <v>50</v>
      </c>
      <c r="F18" s="10">
        <v>10000</v>
      </c>
      <c r="G18" s="10">
        <v>10000</v>
      </c>
      <c r="H18" s="10">
        <v>10000</v>
      </c>
      <c r="I18" s="10"/>
      <c r="J18" s="10"/>
      <c r="K18" s="10"/>
      <c r="L18" s="10"/>
      <c r="M18" s="10"/>
      <c r="N18" s="10"/>
      <c r="O18" s="10"/>
      <c r="P18" s="10"/>
      <c r="Q18" s="10"/>
    </row>
    <row r="19" ht="38.7" customHeight="1" spans="1:17">
      <c r="A19" s="29" t="s">
        <v>57</v>
      </c>
      <c r="B19" s="29"/>
      <c r="C19" s="29"/>
      <c r="D19" s="29"/>
      <c r="E19" s="29"/>
      <c r="F19" s="10">
        <v>27000</v>
      </c>
      <c r="G19" s="10">
        <v>191000</v>
      </c>
      <c r="H19" s="10">
        <v>191000</v>
      </c>
      <c r="I19" s="10"/>
      <c r="J19" s="10"/>
      <c r="K19" s="10"/>
      <c r="L19" s="10"/>
      <c r="M19" s="10"/>
      <c r="N19" s="10"/>
      <c r="O19" s="10"/>
      <c r="P19" s="10"/>
      <c r="Q19" s="10"/>
    </row>
  </sheetData>
  <mergeCells count="16">
    <mergeCell ref="A3:Q3"/>
    <mergeCell ref="A4:P4"/>
    <mergeCell ref="G5:Q5"/>
    <mergeCell ref="L6:Q6"/>
    <mergeCell ref="A19:E19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3"/>
  <sheetViews>
    <sheetView showGridLines="0" showZeros="0" zoomScale="70" zoomScaleNormal="70" workbookViewId="0">
      <selection activeCell="E15" sqref="E15"/>
    </sheetView>
  </sheetViews>
  <sheetFormatPr defaultColWidth="8.85" defaultRowHeight="15" customHeight="1"/>
  <cols>
    <col min="1" max="1" width="40.6916666666667" customWidth="1"/>
    <col min="2" max="3" width="36.2583333333333" customWidth="1"/>
    <col min="4" max="5" width="26.3" customWidth="1"/>
    <col min="6" max="14" width="16.9833333333333" customWidth="1"/>
  </cols>
  <sheetData>
    <row r="1" s="1" customFormat="1" customHeight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8.75" customHeight="1" spans="14:14">
      <c r="N2" s="3" t="s">
        <v>356</v>
      </c>
    </row>
    <row r="3" ht="55.95" customHeight="1" spans="1:14">
      <c r="A3" s="4" t="s">
        <v>357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18.75" customHeight="1" spans="1:14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 t="s">
        <v>163</v>
      </c>
    </row>
    <row r="5" ht="34.2" customHeight="1" spans="1:14">
      <c r="A5" s="19" t="s">
        <v>327</v>
      </c>
      <c r="B5" s="19" t="s">
        <v>358</v>
      </c>
      <c r="C5" s="19" t="s">
        <v>359</v>
      </c>
      <c r="D5" s="19" t="s">
        <v>179</v>
      </c>
      <c r="E5" s="19"/>
      <c r="F5" s="19"/>
      <c r="G5" s="19"/>
      <c r="H5" s="19"/>
      <c r="I5" s="19"/>
      <c r="J5" s="19"/>
      <c r="K5" s="19"/>
      <c r="L5" s="19"/>
      <c r="M5" s="19"/>
      <c r="N5" s="19"/>
    </row>
    <row r="6" ht="34.2" customHeight="1" spans="1:14">
      <c r="A6" s="19" t="s">
        <v>360</v>
      </c>
      <c r="B6" s="19" t="s">
        <v>334</v>
      </c>
      <c r="C6" s="19" t="s">
        <v>335</v>
      </c>
      <c r="D6" s="19" t="s">
        <v>57</v>
      </c>
      <c r="E6" s="19" t="s">
        <v>60</v>
      </c>
      <c r="F6" s="19" t="s">
        <v>333</v>
      </c>
      <c r="G6" s="19" t="s">
        <v>334</v>
      </c>
      <c r="H6" s="19" t="s">
        <v>335</v>
      </c>
      <c r="I6" s="19" t="s">
        <v>361</v>
      </c>
      <c r="J6" s="19"/>
      <c r="K6" s="19"/>
      <c r="L6" s="19"/>
      <c r="M6" s="19"/>
      <c r="N6" s="19"/>
    </row>
    <row r="7" ht="34.2" customHeight="1" spans="1:14">
      <c r="A7" s="19"/>
      <c r="B7" s="19"/>
      <c r="C7" s="19"/>
      <c r="D7" s="19"/>
      <c r="E7" s="19" t="s">
        <v>59</v>
      </c>
      <c r="F7" s="19"/>
      <c r="G7" s="19"/>
      <c r="H7" s="19"/>
      <c r="I7" s="19" t="s">
        <v>59</v>
      </c>
      <c r="J7" s="19" t="s">
        <v>66</v>
      </c>
      <c r="K7" s="19" t="s">
        <v>265</v>
      </c>
      <c r="L7" s="19" t="s">
        <v>68</v>
      </c>
      <c r="M7" s="19" t="s">
        <v>69</v>
      </c>
      <c r="N7" s="19" t="s">
        <v>70</v>
      </c>
    </row>
    <row r="8" ht="18.75" customHeight="1" spans="1:14">
      <c r="A8" s="13" t="s">
        <v>71</v>
      </c>
      <c r="B8" s="13" t="s">
        <v>72</v>
      </c>
      <c r="C8" s="13" t="s">
        <v>73</v>
      </c>
      <c r="D8" s="13" t="s">
        <v>74</v>
      </c>
      <c r="E8" s="13" t="s">
        <v>75</v>
      </c>
      <c r="F8" s="13" t="s">
        <v>76</v>
      </c>
      <c r="G8" s="13" t="s">
        <v>77</v>
      </c>
      <c r="H8" s="13" t="s">
        <v>78</v>
      </c>
      <c r="I8" s="13" t="s">
        <v>79</v>
      </c>
      <c r="J8" s="13" t="s">
        <v>80</v>
      </c>
      <c r="K8" s="13" t="s">
        <v>81</v>
      </c>
      <c r="L8" s="13" t="s">
        <v>82</v>
      </c>
      <c r="M8" s="13" t="s">
        <v>83</v>
      </c>
      <c r="N8" s="13" t="s">
        <v>84</v>
      </c>
    </row>
    <row r="9" ht="39.45" customHeight="1" spans="1:14">
      <c r="A9" s="9"/>
      <c r="B9" s="9"/>
      <c r="C9" s="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ht="39.45" customHeight="1" spans="1:14">
      <c r="A10" s="20"/>
      <c r="B10" s="9"/>
      <c r="C10" s="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ht="39.45" customHeight="1" spans="1:14">
      <c r="A11" s="9"/>
      <c r="B11" s="9"/>
      <c r="C11" s="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</row>
    <row r="12" ht="39.45" customHeight="1" spans="1:14">
      <c r="A12" s="8"/>
      <c r="B12" s="8"/>
      <c r="C12" s="8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customHeight="1" spans="1:1">
      <c r="A13" t="s">
        <v>324</v>
      </c>
    </row>
  </sheetData>
  <mergeCells count="13">
    <mergeCell ref="A3:N3"/>
    <mergeCell ref="A4:M4"/>
    <mergeCell ref="D5:N5"/>
    <mergeCell ref="I6:N6"/>
    <mergeCell ref="A12:C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E11"/>
  <sheetViews>
    <sheetView showGridLines="0" showZeros="0" zoomScale="70" zoomScaleNormal="70" workbookViewId="0">
      <selection activeCell="A4" sqref="A4:D4"/>
    </sheetView>
  </sheetViews>
  <sheetFormatPr defaultColWidth="8.85" defaultRowHeight="15" customHeight="1" outlineLevelCol="4"/>
  <cols>
    <col min="1" max="1" width="40.6916666666667" customWidth="1"/>
    <col min="2" max="5" width="28.575" customWidth="1"/>
  </cols>
  <sheetData>
    <row r="1" s="1" customFormat="1" customHeight="1" spans="1:5">
      <c r="A1" s="2"/>
      <c r="B1" s="2"/>
      <c r="C1" s="2"/>
      <c r="D1" s="2"/>
      <c r="E1" s="2"/>
    </row>
    <row r="2" s="1" customFormat="1" ht="18.75" customHeight="1" spans="5:5">
      <c r="E2" s="3" t="s">
        <v>362</v>
      </c>
    </row>
    <row r="3" ht="55.2" customHeight="1" spans="1:5">
      <c r="A3" s="4" t="s">
        <v>363</v>
      </c>
      <c r="B3" s="4"/>
      <c r="C3" s="4"/>
      <c r="D3" s="4"/>
      <c r="E3" s="4"/>
    </row>
    <row r="4" ht="18.75" customHeight="1" spans="1:5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6"/>
      <c r="E4" s="3" t="s">
        <v>163</v>
      </c>
    </row>
    <row r="5" ht="37.5" customHeight="1" spans="1:5">
      <c r="A5" s="7" t="s">
        <v>364</v>
      </c>
      <c r="B5" s="7" t="s">
        <v>179</v>
      </c>
      <c r="C5" s="7"/>
      <c r="D5" s="7"/>
      <c r="E5" s="17" t="s">
        <v>365</v>
      </c>
    </row>
    <row r="6" ht="37.5" customHeight="1" spans="1:5">
      <c r="A6" s="8"/>
      <c r="B6" s="8" t="s">
        <v>57</v>
      </c>
      <c r="C6" s="8" t="s">
        <v>60</v>
      </c>
      <c r="D6" s="8" t="s">
        <v>333</v>
      </c>
      <c r="E6" s="15" t="s">
        <v>366</v>
      </c>
    </row>
    <row r="7" ht="18.75" customHeight="1" spans="1:5">
      <c r="A7" s="8" t="s">
        <v>71</v>
      </c>
      <c r="B7" s="8" t="s">
        <v>72</v>
      </c>
      <c r="C7" s="8" t="s">
        <v>73</v>
      </c>
      <c r="D7" s="8" t="s">
        <v>74</v>
      </c>
      <c r="E7" s="8" t="s">
        <v>75</v>
      </c>
    </row>
    <row r="8" ht="37.5" customHeight="1" spans="1:5">
      <c r="A8" s="9"/>
      <c r="B8" s="18"/>
      <c r="C8" s="18"/>
      <c r="D8" s="18"/>
      <c r="E8" s="18"/>
    </row>
    <row r="9" ht="37.5" customHeight="1" spans="1:5">
      <c r="A9" s="9"/>
      <c r="B9" s="18"/>
      <c r="C9" s="18"/>
      <c r="D9" s="18"/>
      <c r="E9" s="18"/>
    </row>
    <row r="10" ht="37.5" customHeight="1" spans="1:5">
      <c r="A10" s="8" t="s">
        <v>57</v>
      </c>
      <c r="B10" s="18"/>
      <c r="C10" s="18"/>
      <c r="D10" s="18"/>
      <c r="E10" s="18"/>
    </row>
    <row r="11" customHeight="1" spans="1:1">
      <c r="A11" t="s">
        <v>367</v>
      </c>
    </row>
  </sheetData>
  <mergeCells count="4">
    <mergeCell ref="A3:E3"/>
    <mergeCell ref="A4:D4"/>
    <mergeCell ref="B5:D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GridLines="0" showZeros="0" zoomScale="70" zoomScaleNormal="70" workbookViewId="0">
      <selection activeCell="C21" sqref="C21"/>
    </sheetView>
  </sheetViews>
  <sheetFormatPr defaultColWidth="8.85" defaultRowHeight="15" customHeight="1"/>
  <cols>
    <col min="1" max="2" width="45.8333333333333" customWidth="1"/>
    <col min="3" max="5" width="28.575" customWidth="1"/>
    <col min="6" max="8" width="14.55" customWidth="1"/>
    <col min="9" max="10" width="28.575" customWidth="1"/>
  </cols>
  <sheetData>
    <row r="1" s="1" customFormat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="1" customFormat="1" ht="18.75" customHeight="1" spans="10:10">
      <c r="J2" s="3" t="s">
        <v>368</v>
      </c>
    </row>
    <row r="3" ht="55.95" customHeight="1" spans="1:10">
      <c r="A3" s="4" t="s">
        <v>369</v>
      </c>
      <c r="B3" s="4"/>
      <c r="C3" s="4"/>
      <c r="D3" s="4"/>
      <c r="E3" s="4"/>
      <c r="F3" s="4"/>
      <c r="G3" s="4"/>
      <c r="H3" s="4"/>
      <c r="I3" s="4"/>
      <c r="J3" s="4"/>
    </row>
    <row r="4" ht="18.75" customHeight="1" spans="1:10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6"/>
      <c r="E4" s="6"/>
      <c r="F4" s="6"/>
      <c r="G4" s="6"/>
      <c r="H4" s="6"/>
      <c r="I4" s="6"/>
      <c r="J4" s="6"/>
    </row>
    <row r="5" ht="37.5" customHeight="1" spans="1:10">
      <c r="A5" s="7" t="s">
        <v>274</v>
      </c>
      <c r="B5" s="7" t="s">
        <v>275</v>
      </c>
      <c r="C5" s="7" t="s">
        <v>276</v>
      </c>
      <c r="D5" s="7" t="s">
        <v>277</v>
      </c>
      <c r="E5" s="7" t="s">
        <v>278</v>
      </c>
      <c r="F5" s="7" t="s">
        <v>279</v>
      </c>
      <c r="G5" s="7" t="s">
        <v>280</v>
      </c>
      <c r="H5" s="7" t="s">
        <v>281</v>
      </c>
      <c r="I5" s="7" t="s">
        <v>282</v>
      </c>
      <c r="J5" s="7" t="s">
        <v>283</v>
      </c>
    </row>
    <row r="6" ht="18.75" customHeight="1" spans="1:10">
      <c r="A6" s="8" t="s">
        <v>71</v>
      </c>
      <c r="B6" s="8" t="s">
        <v>72</v>
      </c>
      <c r="C6" s="8" t="s">
        <v>73</v>
      </c>
      <c r="D6" s="8" t="s">
        <v>74</v>
      </c>
      <c r="E6" s="8" t="s">
        <v>75</v>
      </c>
      <c r="F6" s="8" t="s">
        <v>76</v>
      </c>
      <c r="G6" s="8" t="s">
        <v>77</v>
      </c>
      <c r="H6" s="8" t="s">
        <v>78</v>
      </c>
      <c r="I6" s="8" t="s">
        <v>79</v>
      </c>
      <c r="J6" s="8" t="s">
        <v>80</v>
      </c>
    </row>
    <row r="7" ht="37.5" customHeight="1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ht="75" customHeight="1" spans="1:10">
      <c r="A8" s="9"/>
      <c r="B8" s="9"/>
      <c r="C8" s="9"/>
      <c r="D8" s="9"/>
      <c r="E8" s="9"/>
      <c r="F8" s="9"/>
      <c r="G8" s="9"/>
      <c r="H8" s="9"/>
      <c r="I8" s="9"/>
      <c r="J8" s="9"/>
    </row>
    <row r="9" ht="37.5" customHeight="1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customHeight="1" spans="1:1">
      <c r="A10" t="s">
        <v>370</v>
      </c>
    </row>
  </sheetData>
  <mergeCells count="2">
    <mergeCell ref="A3:J3"/>
    <mergeCell ref="A4:J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2"/>
  <sheetViews>
    <sheetView showGridLines="0" showZeros="0" zoomScale="70" zoomScaleNormal="70" workbookViewId="0">
      <selection activeCell="A5" sqref="A5:H6"/>
    </sheetView>
  </sheetViews>
  <sheetFormatPr defaultColWidth="8.85" defaultRowHeight="15" customHeight="1" outlineLevelCol="7"/>
  <cols>
    <col min="1" max="8" width="28.575" customWidth="1"/>
  </cols>
  <sheetData>
    <row r="1" s="1" customFormat="1" customHeight="1" spans="1:8">
      <c r="A1" s="2"/>
      <c r="B1" s="2"/>
      <c r="C1" s="2"/>
      <c r="D1" s="2"/>
      <c r="E1" s="2"/>
      <c r="F1" s="2"/>
      <c r="G1" s="2"/>
      <c r="H1" s="2"/>
    </row>
    <row r="2" s="1" customFormat="1" ht="18.75" customHeight="1" spans="8:8">
      <c r="H2" s="3"/>
    </row>
    <row r="3" ht="55.2" customHeight="1" spans="1:8">
      <c r="A3" s="4" t="s">
        <v>371</v>
      </c>
      <c r="B3" s="4"/>
      <c r="C3" s="4"/>
      <c r="D3" s="4"/>
      <c r="E3" s="4"/>
      <c r="F3" s="4"/>
      <c r="G3" s="4"/>
      <c r="H3" s="4"/>
    </row>
    <row r="4" ht="18.75" customHeight="1" spans="1:8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6"/>
      <c r="E4" s="6"/>
      <c r="F4" s="6"/>
      <c r="G4" s="6"/>
      <c r="H4" s="6"/>
    </row>
    <row r="5" ht="37.5" customHeight="1" spans="1:8">
      <c r="A5" s="7" t="s">
        <v>172</v>
      </c>
      <c r="B5" s="7" t="s">
        <v>372</v>
      </c>
      <c r="C5" s="7" t="s">
        <v>373</v>
      </c>
      <c r="D5" s="7" t="s">
        <v>374</v>
      </c>
      <c r="E5" s="7" t="s">
        <v>375</v>
      </c>
      <c r="F5" s="7" t="s">
        <v>376</v>
      </c>
      <c r="G5" s="7"/>
      <c r="H5" s="7"/>
    </row>
    <row r="6" ht="37.5" customHeight="1" spans="1:8">
      <c r="A6" s="8"/>
      <c r="B6" s="8"/>
      <c r="C6" s="8"/>
      <c r="D6" s="8"/>
      <c r="E6" s="8"/>
      <c r="F6" s="8" t="s">
        <v>331</v>
      </c>
      <c r="G6" s="8" t="s">
        <v>377</v>
      </c>
      <c r="H6" s="8" t="s">
        <v>378</v>
      </c>
    </row>
    <row r="7" ht="18.75" customHeight="1" spans="1:8">
      <c r="A7" s="8" t="s">
        <v>71</v>
      </c>
      <c r="B7" s="8" t="s">
        <v>72</v>
      </c>
      <c r="C7" s="8" t="s">
        <v>73</v>
      </c>
      <c r="D7" s="8" t="s">
        <v>74</v>
      </c>
      <c r="E7" s="8" t="s">
        <v>75</v>
      </c>
      <c r="F7" s="8" t="s">
        <v>76</v>
      </c>
      <c r="G7" s="8" t="s">
        <v>77</v>
      </c>
      <c r="H7" s="8" t="s">
        <v>78</v>
      </c>
    </row>
    <row r="8" ht="37.5" customHeight="1" spans="1:8">
      <c r="A8" s="9" t="s">
        <v>91</v>
      </c>
      <c r="B8" s="9" t="s">
        <v>379</v>
      </c>
      <c r="C8" s="9" t="s">
        <v>380</v>
      </c>
      <c r="D8" s="14" t="s">
        <v>337</v>
      </c>
      <c r="E8" s="15" t="s">
        <v>338</v>
      </c>
      <c r="F8" s="16">
        <v>10</v>
      </c>
      <c r="G8" s="16">
        <v>1000</v>
      </c>
      <c r="H8" s="16">
        <v>10000</v>
      </c>
    </row>
    <row r="9" ht="37.5" customHeight="1" spans="1:8">
      <c r="A9" s="9" t="s">
        <v>91</v>
      </c>
      <c r="B9" s="9" t="s">
        <v>379</v>
      </c>
      <c r="C9" s="9" t="s">
        <v>381</v>
      </c>
      <c r="D9" s="14" t="s">
        <v>340</v>
      </c>
      <c r="E9" s="15" t="s">
        <v>338</v>
      </c>
      <c r="F9" s="16">
        <v>5</v>
      </c>
      <c r="G9" s="16">
        <v>1000</v>
      </c>
      <c r="H9" s="16">
        <v>5000</v>
      </c>
    </row>
    <row r="10" ht="37.5" customHeight="1" spans="1:8">
      <c r="A10" s="9" t="s">
        <v>91</v>
      </c>
      <c r="B10" s="9" t="s">
        <v>379</v>
      </c>
      <c r="C10" s="9" t="s">
        <v>382</v>
      </c>
      <c r="D10" s="14" t="s">
        <v>344</v>
      </c>
      <c r="E10" s="15" t="s">
        <v>345</v>
      </c>
      <c r="F10" s="16">
        <v>10</v>
      </c>
      <c r="G10" s="16">
        <v>6000</v>
      </c>
      <c r="H10" s="16">
        <v>60000</v>
      </c>
    </row>
    <row r="11" ht="37.5" customHeight="1" spans="1:8">
      <c r="A11" s="9" t="s">
        <v>91</v>
      </c>
      <c r="B11" s="9" t="s">
        <v>379</v>
      </c>
      <c r="C11" s="9" t="s">
        <v>383</v>
      </c>
      <c r="D11" s="14" t="s">
        <v>346</v>
      </c>
      <c r="E11" s="15" t="s">
        <v>347</v>
      </c>
      <c r="F11" s="16">
        <v>10</v>
      </c>
      <c r="G11" s="16">
        <v>200</v>
      </c>
      <c r="H11" s="16">
        <v>2000</v>
      </c>
    </row>
    <row r="12" ht="37.5" customHeight="1" spans="1:8">
      <c r="A12" s="8" t="s">
        <v>57</v>
      </c>
      <c r="B12" s="8"/>
      <c r="C12" s="8"/>
      <c r="D12" s="8"/>
      <c r="E12" s="8"/>
      <c r="F12" s="16">
        <f>SUM(F8:F11)</f>
        <v>35</v>
      </c>
      <c r="G12" s="16"/>
      <c r="H12" s="16">
        <f>SUM(H8:H11)</f>
        <v>77000</v>
      </c>
    </row>
  </sheetData>
  <mergeCells count="9">
    <mergeCell ref="A3:H3"/>
    <mergeCell ref="A4:H4"/>
    <mergeCell ref="F5:H5"/>
    <mergeCell ref="A12:E12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GridLines="0" showZeros="0" zoomScale="70" zoomScaleNormal="70" workbookViewId="0">
      <selection activeCell="F16" sqref="F16"/>
    </sheetView>
  </sheetViews>
  <sheetFormatPr defaultColWidth="8.85" defaultRowHeight="15" customHeight="1"/>
  <cols>
    <col min="1" max="11" width="28.575" customWidth="1"/>
  </cols>
  <sheetData>
    <row r="1" s="1" customFormat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8.75" customHeight="1" spans="11:11">
      <c r="K2" s="3" t="s">
        <v>384</v>
      </c>
    </row>
    <row r="3" ht="56.25" customHeight="1" spans="1:11">
      <c r="A3" s="4" t="s">
        <v>385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t="str">
        <f>"单位名称："&amp;"中国共产党维西傈僳族自治县纪律检查委员会"</f>
        <v>单位名称：中国共产党维西傈僳族自治县纪律检查委员会</v>
      </c>
      <c r="K4" s="12" t="s">
        <v>163</v>
      </c>
    </row>
    <row r="5" ht="37.5" customHeight="1" spans="1:11">
      <c r="A5" s="8" t="s">
        <v>262</v>
      </c>
      <c r="B5" s="8" t="s">
        <v>174</v>
      </c>
      <c r="C5" s="8" t="s">
        <v>263</v>
      </c>
      <c r="D5" s="8" t="s">
        <v>175</v>
      </c>
      <c r="E5" s="8" t="s">
        <v>176</v>
      </c>
      <c r="F5" s="8" t="s">
        <v>177</v>
      </c>
      <c r="G5" s="8" t="s">
        <v>178</v>
      </c>
      <c r="H5" s="8" t="s">
        <v>57</v>
      </c>
      <c r="I5" s="8" t="s">
        <v>386</v>
      </c>
      <c r="J5" s="8"/>
      <c r="K5" s="13"/>
    </row>
    <row r="6" ht="37.5" customHeight="1" spans="1:11">
      <c r="A6" s="8"/>
      <c r="B6" s="8"/>
      <c r="C6" s="8"/>
      <c r="D6" s="8"/>
      <c r="E6" s="8"/>
      <c r="F6" s="8"/>
      <c r="G6" s="8"/>
      <c r="H6" s="8"/>
      <c r="I6" s="8" t="s">
        <v>60</v>
      </c>
      <c r="J6" s="8" t="s">
        <v>61</v>
      </c>
      <c r="K6" s="8" t="s">
        <v>62</v>
      </c>
    </row>
    <row r="7" ht="18.75" customHeight="1" spans="1:11">
      <c r="A7" s="8" t="s">
        <v>71</v>
      </c>
      <c r="B7" s="8" t="s">
        <v>72</v>
      </c>
      <c r="C7" s="8" t="s">
        <v>73</v>
      </c>
      <c r="D7" s="8" t="s">
        <v>74</v>
      </c>
      <c r="E7" s="8" t="s">
        <v>75</v>
      </c>
      <c r="F7" s="8" t="s">
        <v>76</v>
      </c>
      <c r="G7" s="8" t="s">
        <v>77</v>
      </c>
      <c r="H7" s="8" t="s">
        <v>78</v>
      </c>
      <c r="I7" s="8" t="s">
        <v>79</v>
      </c>
      <c r="J7" s="8" t="s">
        <v>80</v>
      </c>
      <c r="K7" s="8" t="s">
        <v>81</v>
      </c>
    </row>
    <row r="8" ht="37.5" customHeight="1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ht="37.5" customHeight="1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ht="37.5" customHeight="1" spans="1:11">
      <c r="A10" s="8" t="s">
        <v>143</v>
      </c>
      <c r="B10" s="8"/>
      <c r="C10" s="8"/>
      <c r="D10" s="8"/>
      <c r="E10" s="8"/>
      <c r="F10" s="8"/>
      <c r="G10" s="8"/>
      <c r="H10" s="9"/>
      <c r="I10" s="9"/>
      <c r="J10" s="9"/>
      <c r="K10" s="9"/>
    </row>
    <row r="11" customHeight="1" spans="1:1">
      <c r="A11" t="s">
        <v>324</v>
      </c>
    </row>
  </sheetData>
  <mergeCells count="12">
    <mergeCell ref="A3:K3"/>
    <mergeCell ref="A4:J4"/>
    <mergeCell ref="I5:K5"/>
    <mergeCell ref="A10:G10"/>
    <mergeCell ref="A5:A6"/>
    <mergeCell ref="B5:B6"/>
    <mergeCell ref="C5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GridLines="0" showZeros="0" tabSelected="1" zoomScale="70" zoomScaleNormal="70" workbookViewId="0">
      <selection activeCell="D21" sqref="D21"/>
    </sheetView>
  </sheetViews>
  <sheetFormatPr defaultColWidth="8.85" defaultRowHeight="15" customHeight="1" outlineLevelCol="6"/>
  <cols>
    <col min="1" max="7" width="28.575" customWidth="1"/>
  </cols>
  <sheetData>
    <row r="1" s="1" customFormat="1" customHeight="1" spans="1:7">
      <c r="A1" s="2"/>
      <c r="B1" s="2"/>
      <c r="C1" s="2"/>
      <c r="D1" s="2"/>
      <c r="E1" s="2"/>
      <c r="F1" s="2"/>
      <c r="G1" s="2"/>
    </row>
    <row r="2" s="1" customFormat="1" ht="18.75" customHeight="1" spans="7:7">
      <c r="G2" s="3" t="s">
        <v>387</v>
      </c>
    </row>
    <row r="3" ht="56.25" customHeight="1" spans="1:7">
      <c r="A3" s="4" t="s">
        <v>388</v>
      </c>
      <c r="B3" s="4"/>
      <c r="C3" s="4"/>
      <c r="D3" s="4"/>
      <c r="E3" s="4"/>
      <c r="F3" s="4"/>
      <c r="G3" s="4"/>
    </row>
    <row r="4" ht="18.75" customHeight="1" spans="1:7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6"/>
      <c r="E4" s="6"/>
      <c r="F4" s="6"/>
      <c r="G4" s="3" t="s">
        <v>163</v>
      </c>
    </row>
    <row r="5" ht="37.5" customHeight="1" spans="1:7">
      <c r="A5" s="7" t="s">
        <v>263</v>
      </c>
      <c r="B5" s="7" t="s">
        <v>262</v>
      </c>
      <c r="C5" s="7" t="s">
        <v>174</v>
      </c>
      <c r="D5" s="7" t="s">
        <v>389</v>
      </c>
      <c r="E5" s="7" t="s">
        <v>60</v>
      </c>
      <c r="F5" s="7"/>
      <c r="G5" s="7"/>
    </row>
    <row r="6" ht="37.5" customHeight="1" spans="1:7">
      <c r="A6" s="8"/>
      <c r="B6" s="8"/>
      <c r="C6" s="8"/>
      <c r="D6" s="8"/>
      <c r="E6" s="8" t="s">
        <v>390</v>
      </c>
      <c r="F6" s="8" t="s">
        <v>391</v>
      </c>
      <c r="G6" s="8" t="s">
        <v>392</v>
      </c>
    </row>
    <row r="7" ht="18.75" customHeight="1" spans="1:7">
      <c r="A7" s="8" t="s">
        <v>71</v>
      </c>
      <c r="B7" s="8" t="s">
        <v>72</v>
      </c>
      <c r="C7" s="8" t="s">
        <v>73</v>
      </c>
      <c r="D7" s="8" t="s">
        <v>74</v>
      </c>
      <c r="E7" s="8" t="s">
        <v>75</v>
      </c>
      <c r="F7" s="8" t="s">
        <v>76</v>
      </c>
      <c r="G7" s="8" t="s">
        <v>77</v>
      </c>
    </row>
    <row r="8" ht="37.5" customHeight="1" spans="1:7">
      <c r="A8" s="9" t="s">
        <v>91</v>
      </c>
      <c r="B8" s="9"/>
      <c r="C8" s="9"/>
      <c r="D8" s="9"/>
      <c r="E8" s="10">
        <v>1000000</v>
      </c>
      <c r="F8" s="10">
        <v>1000000</v>
      </c>
      <c r="G8" s="10">
        <v>300000</v>
      </c>
    </row>
    <row r="9" ht="37.5" customHeight="1" spans="1:7">
      <c r="A9" s="9"/>
      <c r="B9" s="9" t="s">
        <v>393</v>
      </c>
      <c r="C9" s="9" t="s">
        <v>270</v>
      </c>
      <c r="D9" s="9" t="s">
        <v>394</v>
      </c>
      <c r="E9" s="10">
        <v>500000</v>
      </c>
      <c r="F9" s="10">
        <v>700000</v>
      </c>
      <c r="G9" s="10"/>
    </row>
    <row r="10" ht="37.5" customHeight="1" spans="1:7">
      <c r="A10" s="11"/>
      <c r="B10" s="9" t="s">
        <v>395</v>
      </c>
      <c r="C10" s="9" t="s">
        <v>267</v>
      </c>
      <c r="D10" s="9" t="s">
        <v>394</v>
      </c>
      <c r="E10" s="10">
        <v>500000</v>
      </c>
      <c r="F10" s="10">
        <v>300000</v>
      </c>
      <c r="G10" s="10">
        <v>300000</v>
      </c>
    </row>
    <row r="11" ht="37.5" customHeight="1" spans="1:7">
      <c r="A11" s="8" t="s">
        <v>57</v>
      </c>
      <c r="B11" s="9" t="s">
        <v>396</v>
      </c>
      <c r="C11" s="9"/>
      <c r="D11" s="9"/>
      <c r="E11" s="10">
        <v>1000000</v>
      </c>
      <c r="F11" s="10">
        <v>1000000</v>
      </c>
      <c r="G11" s="10">
        <v>300000</v>
      </c>
    </row>
  </sheetData>
  <mergeCells count="8">
    <mergeCell ref="A3:G3"/>
    <mergeCell ref="A4:F4"/>
    <mergeCell ref="E5:G5"/>
    <mergeCell ref="A11:D11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zoomScale="70" zoomScaleNormal="70" topLeftCell="G1" workbookViewId="0">
      <selection activeCell="L22" sqref="L21:L22"/>
    </sheetView>
  </sheetViews>
  <sheetFormatPr defaultColWidth="8.85" defaultRowHeight="15" customHeight="1"/>
  <cols>
    <col min="1" max="1" width="21.8333333333333" customWidth="1"/>
    <col min="2" max="2" width="42.125" customWidth="1"/>
    <col min="3" max="6" width="28.575" customWidth="1"/>
    <col min="7" max="8" width="23.125" customWidth="1"/>
    <col min="9" max="9" width="28.575" customWidth="1"/>
    <col min="10" max="19" width="21.9833333333333" customWidth="1"/>
  </cols>
  <sheetData>
    <row r="1" s="1" customFormat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18.75" customHeight="1" spans="19:19">
      <c r="S2" s="3" t="s">
        <v>53</v>
      </c>
    </row>
    <row r="3" s="1" customFormat="1" ht="61.2" customHeight="1" spans="1:19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9.95" customHeight="1" spans="1:19">
      <c r="A4" s="37" t="str">
        <f>"单位名称："&amp;"中国共产党维西傈僳族自治县纪律检查委员会"</f>
        <v>单位名称：中国共产党维西傈僳族自治县纪律检查委员会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3" t="s">
        <v>2</v>
      </c>
    </row>
    <row r="5" ht="30.45" customHeight="1" spans="1:19">
      <c r="A5" s="7" t="s">
        <v>55</v>
      </c>
      <c r="B5" s="7" t="s">
        <v>56</v>
      </c>
      <c r="C5" s="7" t="s">
        <v>57</v>
      </c>
      <c r="D5" s="7" t="s">
        <v>58</v>
      </c>
      <c r="E5" s="7"/>
      <c r="F5" s="7"/>
      <c r="G5" s="7"/>
      <c r="H5" s="7"/>
      <c r="I5" s="7"/>
      <c r="J5" s="7"/>
      <c r="K5" s="7"/>
      <c r="L5" s="7"/>
      <c r="M5" s="7"/>
      <c r="N5" s="7"/>
      <c r="O5" s="7" t="s">
        <v>46</v>
      </c>
      <c r="P5" s="7"/>
      <c r="Q5" s="7"/>
      <c r="R5" s="7"/>
      <c r="S5" s="7"/>
    </row>
    <row r="6" ht="30.45" customHeight="1" spans="1:19">
      <c r="A6" s="8"/>
      <c r="B6" s="8"/>
      <c r="C6" s="8"/>
      <c r="D6" s="8" t="s">
        <v>59</v>
      </c>
      <c r="E6" s="8" t="s">
        <v>60</v>
      </c>
      <c r="F6" s="8" t="s">
        <v>61</v>
      </c>
      <c r="G6" s="8" t="s">
        <v>62</v>
      </c>
      <c r="H6" s="8" t="s">
        <v>63</v>
      </c>
      <c r="I6" s="8" t="s">
        <v>64</v>
      </c>
      <c r="J6" s="8"/>
      <c r="K6" s="8"/>
      <c r="L6" s="8"/>
      <c r="M6" s="8"/>
      <c r="N6" s="8"/>
      <c r="O6" s="8" t="s">
        <v>59</v>
      </c>
      <c r="P6" s="8" t="s">
        <v>60</v>
      </c>
      <c r="Q6" s="8" t="s">
        <v>61</v>
      </c>
      <c r="R6" s="8" t="s">
        <v>62</v>
      </c>
      <c r="S6" s="8" t="s">
        <v>65</v>
      </c>
    </row>
    <row r="7" ht="30.45" customHeight="1" spans="1:19">
      <c r="A7" s="8"/>
      <c r="B7" s="8"/>
      <c r="C7" s="8"/>
      <c r="D7" s="8"/>
      <c r="E7" s="8"/>
      <c r="F7" s="8"/>
      <c r="G7" s="8"/>
      <c r="H7" s="8"/>
      <c r="I7" s="8" t="s">
        <v>59</v>
      </c>
      <c r="J7" s="8" t="s">
        <v>66</v>
      </c>
      <c r="K7" s="8" t="s">
        <v>67</v>
      </c>
      <c r="L7" s="8" t="s">
        <v>68</v>
      </c>
      <c r="M7" s="8" t="s">
        <v>69</v>
      </c>
      <c r="N7" s="8" t="s">
        <v>70</v>
      </c>
      <c r="O7" s="8"/>
      <c r="P7" s="8"/>
      <c r="Q7" s="8"/>
      <c r="R7" s="8"/>
      <c r="S7" s="8"/>
    </row>
    <row r="8" ht="30.45" customHeight="1" spans="1:19">
      <c r="A8" s="8" t="s">
        <v>71</v>
      </c>
      <c r="B8" s="8" t="s">
        <v>72</v>
      </c>
      <c r="C8" s="8" t="s">
        <v>73</v>
      </c>
      <c r="D8" s="8" t="s">
        <v>74</v>
      </c>
      <c r="E8" s="8" t="s">
        <v>75</v>
      </c>
      <c r="F8" s="8" t="s">
        <v>76</v>
      </c>
      <c r="G8" s="8" t="s">
        <v>77</v>
      </c>
      <c r="H8" s="8" t="s">
        <v>78</v>
      </c>
      <c r="I8" s="8" t="s">
        <v>79</v>
      </c>
      <c r="J8" s="8" t="s">
        <v>80</v>
      </c>
      <c r="K8" s="8" t="s">
        <v>81</v>
      </c>
      <c r="L8" s="8" t="s">
        <v>82</v>
      </c>
      <c r="M8" s="8" t="s">
        <v>83</v>
      </c>
      <c r="N8" s="8" t="s">
        <v>84</v>
      </c>
      <c r="O8" s="8" t="s">
        <v>85</v>
      </c>
      <c r="P8" s="8" t="s">
        <v>86</v>
      </c>
      <c r="Q8" s="8" t="s">
        <v>87</v>
      </c>
      <c r="R8" s="8" t="s">
        <v>88</v>
      </c>
      <c r="S8" s="8" t="s">
        <v>89</v>
      </c>
    </row>
    <row r="9" ht="38.7" customHeight="1" spans="1:19">
      <c r="A9" s="9" t="s">
        <v>90</v>
      </c>
      <c r="B9" s="9" t="s">
        <v>91</v>
      </c>
      <c r="C9" s="16">
        <v>23472112.39</v>
      </c>
      <c r="D9" s="16">
        <v>23472112.39</v>
      </c>
      <c r="E9" s="16">
        <v>23472112.39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ht="38.7" customHeight="1" spans="1:19">
      <c r="A10" s="40" t="s">
        <v>92</v>
      </c>
      <c r="B10" s="40" t="s">
        <v>91</v>
      </c>
      <c r="C10" s="16">
        <v>23472112.39</v>
      </c>
      <c r="D10" s="16">
        <v>23472112.39</v>
      </c>
      <c r="E10" s="16">
        <v>23472112.39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1"/>
    </row>
    <row r="11" ht="38.7" customHeight="1" spans="1:19">
      <c r="A11" s="8" t="s">
        <v>57</v>
      </c>
      <c r="B11" s="8"/>
      <c r="C11" s="16">
        <v>23472112.39</v>
      </c>
      <c r="D11" s="16">
        <v>23472112.39</v>
      </c>
      <c r="E11" s="16">
        <v>23472112.39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</sheetData>
  <mergeCells count="19">
    <mergeCell ref="A3:S3"/>
    <mergeCell ref="A4:R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scale="19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7"/>
  <sheetViews>
    <sheetView showGridLines="0" showZeros="0" zoomScale="70" zoomScaleNormal="70" workbookViewId="0">
      <selection activeCell="A3" sqref="A3:O3"/>
    </sheetView>
  </sheetViews>
  <sheetFormatPr defaultColWidth="8.85" defaultRowHeight="15" customHeight="1"/>
  <cols>
    <col min="1" max="1" width="28.575" customWidth="1"/>
    <col min="2" max="2" width="38.2583333333333" customWidth="1"/>
    <col min="3" max="6" width="28.575" customWidth="1"/>
    <col min="7" max="9" width="23.9833333333333" customWidth="1"/>
    <col min="10" max="10" width="28.575" customWidth="1"/>
    <col min="11" max="15" width="17.2583333333333" customWidth="1"/>
  </cols>
  <sheetData>
    <row r="1" s="1" customFormat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8.75" customHeight="1" spans="15:15">
      <c r="O2" s="3" t="s">
        <v>93</v>
      </c>
    </row>
    <row r="3" s="1" customFormat="1" ht="56.7" customHeight="1" spans="1:15">
      <c r="A3" s="4" t="s">
        <v>94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21.45" customHeight="1" spans="1:15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3" t="s">
        <v>2</v>
      </c>
    </row>
    <row r="5" ht="38.7" customHeight="1" spans="1:15">
      <c r="A5" s="19" t="s">
        <v>95</v>
      </c>
      <c r="B5" s="19" t="s">
        <v>96</v>
      </c>
      <c r="C5" s="19" t="s">
        <v>57</v>
      </c>
      <c r="D5" s="19" t="s">
        <v>60</v>
      </c>
      <c r="E5" s="19" t="s">
        <v>97</v>
      </c>
      <c r="F5" s="19" t="s">
        <v>98</v>
      </c>
      <c r="G5" s="19" t="s">
        <v>61</v>
      </c>
      <c r="H5" s="19" t="s">
        <v>62</v>
      </c>
      <c r="I5" s="19" t="s">
        <v>99</v>
      </c>
      <c r="J5" s="19" t="s">
        <v>64</v>
      </c>
      <c r="K5" s="19"/>
      <c r="L5" s="19"/>
      <c r="M5" s="19"/>
      <c r="N5" s="19"/>
      <c r="O5" s="19"/>
    </row>
    <row r="6" ht="38.7" customHeight="1" spans="1:15">
      <c r="A6" s="19"/>
      <c r="B6" s="19"/>
      <c r="C6" s="19"/>
      <c r="D6" s="19" t="s">
        <v>59</v>
      </c>
      <c r="E6" s="19" t="s">
        <v>97</v>
      </c>
      <c r="F6" s="19" t="s">
        <v>98</v>
      </c>
      <c r="G6" s="19"/>
      <c r="H6" s="19"/>
      <c r="I6" s="19"/>
      <c r="J6" s="19" t="s">
        <v>59</v>
      </c>
      <c r="K6" s="19" t="s">
        <v>100</v>
      </c>
      <c r="L6" s="19" t="s">
        <v>101</v>
      </c>
      <c r="M6" s="19" t="s">
        <v>102</v>
      </c>
      <c r="N6" s="19" t="s">
        <v>103</v>
      </c>
      <c r="O6" s="19" t="s">
        <v>104</v>
      </c>
    </row>
    <row r="7" ht="31.2" customHeight="1" spans="1:15">
      <c r="A7" s="13" t="s">
        <v>71</v>
      </c>
      <c r="B7" s="13" t="s">
        <v>72</v>
      </c>
      <c r="C7" s="13" t="s">
        <v>73</v>
      </c>
      <c r="D7" s="13" t="s">
        <v>74</v>
      </c>
      <c r="E7" s="13" t="s">
        <v>75</v>
      </c>
      <c r="F7" s="47" t="s">
        <v>76</v>
      </c>
      <c r="G7" s="48" t="s">
        <v>77</v>
      </c>
      <c r="H7" s="49" t="s">
        <v>78</v>
      </c>
      <c r="I7" s="13" t="s">
        <v>79</v>
      </c>
      <c r="J7" s="13" t="s">
        <v>80</v>
      </c>
      <c r="K7" s="13" t="s">
        <v>81</v>
      </c>
      <c r="L7" s="13" t="s">
        <v>82</v>
      </c>
      <c r="M7" s="13" t="s">
        <v>83</v>
      </c>
      <c r="N7" s="13" t="s">
        <v>84</v>
      </c>
      <c r="O7" s="13" t="s">
        <v>85</v>
      </c>
    </row>
    <row r="8" ht="36.45" customHeight="1" spans="1:15">
      <c r="A8" s="9" t="s">
        <v>105</v>
      </c>
      <c r="B8" s="9" t="s">
        <v>106</v>
      </c>
      <c r="C8" s="16">
        <v>17837629.06</v>
      </c>
      <c r="D8" s="16">
        <v>17837629.06</v>
      </c>
      <c r="E8" s="16">
        <v>16837629.06</v>
      </c>
      <c r="F8" s="50">
        <v>1000000</v>
      </c>
      <c r="G8" s="51"/>
      <c r="H8" s="52"/>
      <c r="I8" s="16"/>
      <c r="J8" s="16"/>
      <c r="K8" s="16"/>
      <c r="L8" s="16"/>
      <c r="M8" s="16"/>
      <c r="N8" s="16"/>
      <c r="O8" s="16"/>
    </row>
    <row r="9" ht="36.45" customHeight="1" spans="1:15">
      <c r="A9" s="40" t="s">
        <v>107</v>
      </c>
      <c r="B9" s="40" t="s">
        <v>108</v>
      </c>
      <c r="C9" s="16">
        <v>17837629.06</v>
      </c>
      <c r="D9" s="16">
        <v>17837629.06</v>
      </c>
      <c r="E9" s="16">
        <v>16837629.06</v>
      </c>
      <c r="F9" s="50">
        <v>1000000</v>
      </c>
      <c r="G9" s="51"/>
      <c r="H9" s="52"/>
      <c r="I9" s="16"/>
      <c r="J9" s="16"/>
      <c r="K9" s="16"/>
      <c r="L9" s="16"/>
      <c r="M9" s="16"/>
      <c r="N9" s="16"/>
      <c r="O9" s="16"/>
    </row>
    <row r="10" ht="36.45" customHeight="1" spans="1:15">
      <c r="A10" s="20" t="s">
        <v>109</v>
      </c>
      <c r="B10" s="20" t="s">
        <v>110</v>
      </c>
      <c r="C10" s="16">
        <v>17681457.73</v>
      </c>
      <c r="D10" s="16">
        <v>17681457.73</v>
      </c>
      <c r="E10" s="16">
        <v>16681457.73</v>
      </c>
      <c r="F10" s="16">
        <v>1000000</v>
      </c>
      <c r="G10" s="53"/>
      <c r="H10" s="16"/>
      <c r="I10" s="16"/>
      <c r="J10" s="16"/>
      <c r="K10" s="16"/>
      <c r="L10" s="16"/>
      <c r="M10" s="16"/>
      <c r="N10" s="16"/>
      <c r="O10" s="16"/>
    </row>
    <row r="11" ht="36.45" customHeight="1" spans="1:15">
      <c r="A11" s="20" t="s">
        <v>111</v>
      </c>
      <c r="B11" s="20" t="s">
        <v>112</v>
      </c>
      <c r="C11" s="16">
        <v>156171.33</v>
      </c>
      <c r="D11" s="16">
        <v>156171.33</v>
      </c>
      <c r="E11" s="16">
        <v>156171.33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36.45" customHeight="1" spans="1:15">
      <c r="A12" s="9" t="s">
        <v>113</v>
      </c>
      <c r="B12" s="9" t="s">
        <v>114</v>
      </c>
      <c r="C12" s="16">
        <v>2188004.96</v>
      </c>
      <c r="D12" s="16">
        <v>2188004.96</v>
      </c>
      <c r="E12" s="16">
        <v>2188004.96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36.45" customHeight="1" spans="1:15">
      <c r="A13" s="40" t="s">
        <v>115</v>
      </c>
      <c r="B13" s="40" t="s">
        <v>116</v>
      </c>
      <c r="C13" s="16">
        <v>2154692.96</v>
      </c>
      <c r="D13" s="16">
        <v>2154692.96</v>
      </c>
      <c r="E13" s="16">
        <v>2154692.96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36.45" customHeight="1" spans="1:15">
      <c r="A14" s="20" t="s">
        <v>117</v>
      </c>
      <c r="B14" s="20" t="s">
        <v>118</v>
      </c>
      <c r="C14" s="16">
        <v>2154692.96</v>
      </c>
      <c r="D14" s="16">
        <v>2154692.96</v>
      </c>
      <c r="E14" s="16">
        <v>2154692.96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36.45" customHeight="1" spans="1:15">
      <c r="A15" s="20" t="s">
        <v>119</v>
      </c>
      <c r="B15" s="20" t="s">
        <v>120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36.45" customHeight="1" spans="1:15">
      <c r="A16" s="40" t="s">
        <v>121</v>
      </c>
      <c r="B16" s="40" t="s">
        <v>122</v>
      </c>
      <c r="C16" s="16">
        <v>33312</v>
      </c>
      <c r="D16" s="16">
        <v>33312</v>
      </c>
      <c r="E16" s="16">
        <v>33312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36.45" customHeight="1" spans="1:15">
      <c r="A17" s="20" t="s">
        <v>123</v>
      </c>
      <c r="B17" s="20" t="s">
        <v>124</v>
      </c>
      <c r="C17" s="16">
        <v>33312</v>
      </c>
      <c r="D17" s="16">
        <v>33312</v>
      </c>
      <c r="E17" s="16">
        <v>33312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36.45" customHeight="1" spans="1:15">
      <c r="A18" s="9" t="s">
        <v>125</v>
      </c>
      <c r="B18" s="9" t="s">
        <v>126</v>
      </c>
      <c r="C18" s="16">
        <v>1699390.33</v>
      </c>
      <c r="D18" s="16">
        <v>1699390.33</v>
      </c>
      <c r="E18" s="16">
        <v>1699390.33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36.45" customHeight="1" spans="1:15">
      <c r="A19" s="40" t="s">
        <v>127</v>
      </c>
      <c r="B19" s="40" t="s">
        <v>128</v>
      </c>
      <c r="C19" s="16">
        <v>1699390.33</v>
      </c>
      <c r="D19" s="16">
        <v>1699390.33</v>
      </c>
      <c r="E19" s="16">
        <v>1699390.33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36.45" customHeight="1" spans="1:15">
      <c r="A20" s="20" t="s">
        <v>129</v>
      </c>
      <c r="B20" s="20" t="s">
        <v>130</v>
      </c>
      <c r="C20" s="16">
        <v>993026.7</v>
      </c>
      <c r="D20" s="16">
        <v>993026.7</v>
      </c>
      <c r="E20" s="16">
        <v>993026.7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36.45" customHeight="1" spans="1:15">
      <c r="A21" s="20" t="s">
        <v>131</v>
      </c>
      <c r="B21" s="20" t="s">
        <v>132</v>
      </c>
      <c r="C21" s="16">
        <v>9578.7</v>
      </c>
      <c r="D21" s="16">
        <v>9578.7</v>
      </c>
      <c r="E21" s="16">
        <v>9578.7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36.45" customHeight="1" spans="1:15">
      <c r="A22" s="20" t="s">
        <v>133</v>
      </c>
      <c r="B22" s="20" t="s">
        <v>134</v>
      </c>
      <c r="C22" s="16">
        <v>639491.26</v>
      </c>
      <c r="D22" s="16">
        <v>639491.26</v>
      </c>
      <c r="E22" s="16">
        <v>639491.26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36.45" customHeight="1" spans="1:15">
      <c r="A23" s="20" t="s">
        <v>135</v>
      </c>
      <c r="B23" s="20" t="s">
        <v>136</v>
      </c>
      <c r="C23" s="16">
        <v>57293.67</v>
      </c>
      <c r="D23" s="16">
        <v>57293.67</v>
      </c>
      <c r="E23" s="16">
        <v>57293.67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36.45" customHeight="1" spans="1:15">
      <c r="A24" s="9" t="s">
        <v>137</v>
      </c>
      <c r="B24" s="9" t="s">
        <v>138</v>
      </c>
      <c r="C24" s="16">
        <v>1747088.04</v>
      </c>
      <c r="D24" s="16">
        <v>1747088.04</v>
      </c>
      <c r="E24" s="16">
        <v>1747088.04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ht="36.45" customHeight="1" spans="1:15">
      <c r="A25" s="40" t="s">
        <v>139</v>
      </c>
      <c r="B25" s="40" t="s">
        <v>140</v>
      </c>
      <c r="C25" s="16">
        <v>1747088.04</v>
      </c>
      <c r="D25" s="16">
        <v>1747088.04</v>
      </c>
      <c r="E25" s="16">
        <v>1747088.04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ht="36.45" customHeight="1" spans="1:15">
      <c r="A26" s="20" t="s">
        <v>141</v>
      </c>
      <c r="B26" s="20" t="s">
        <v>142</v>
      </c>
      <c r="C26" s="16">
        <v>1747088.04</v>
      </c>
      <c r="D26" s="16">
        <v>1747088.04</v>
      </c>
      <c r="E26" s="16">
        <v>1747088.04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ht="36.45" customHeight="1" spans="1:15">
      <c r="A27" s="8" t="s">
        <v>143</v>
      </c>
      <c r="B27" s="8" t="s">
        <v>143</v>
      </c>
      <c r="C27" s="16">
        <v>23472112.39</v>
      </c>
      <c r="D27" s="16">
        <v>23472112.39</v>
      </c>
      <c r="E27" s="16">
        <v>22472112.39</v>
      </c>
      <c r="F27" s="16">
        <v>1000000</v>
      </c>
      <c r="G27" s="16"/>
      <c r="H27" s="16"/>
      <c r="I27" s="16"/>
      <c r="J27" s="16"/>
      <c r="K27" s="16"/>
      <c r="L27" s="16"/>
      <c r="M27" s="16"/>
      <c r="N27" s="16"/>
      <c r="O27" s="16"/>
    </row>
  </sheetData>
  <mergeCells count="11">
    <mergeCell ref="A3:O3"/>
    <mergeCell ref="A4:N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scale="33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GridLines="0" showZeros="0" zoomScale="70" zoomScaleNormal="70" workbookViewId="0">
      <selection activeCell="C14" sqref="C14"/>
    </sheetView>
  </sheetViews>
  <sheetFormatPr defaultColWidth="8.85" defaultRowHeight="15" customHeight="1" outlineLevelCol="3"/>
  <cols>
    <col min="1" max="1" width="40.55" customWidth="1"/>
    <col min="2" max="2" width="45.8333333333333" customWidth="1"/>
    <col min="3" max="4" width="40.55" customWidth="1"/>
  </cols>
  <sheetData>
    <row r="1" customHeight="1" spans="1:4">
      <c r="A1" s="2"/>
      <c r="B1" s="2"/>
      <c r="C1" s="2"/>
      <c r="D1" s="2"/>
    </row>
    <row r="2" ht="18.75" customHeight="1" spans="1:4">
      <c r="A2" s="1"/>
      <c r="B2" s="1"/>
      <c r="C2" s="1"/>
      <c r="D2" s="3" t="s">
        <v>144</v>
      </c>
    </row>
    <row r="3" ht="57.45" customHeight="1" spans="1:4">
      <c r="A3" s="4" t="s">
        <v>145</v>
      </c>
      <c r="B3" s="4"/>
      <c r="C3" s="4"/>
      <c r="D3" s="4"/>
    </row>
    <row r="4" ht="18.75" customHeight="1" spans="1:4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3" t="s">
        <v>2</v>
      </c>
    </row>
    <row r="5" ht="31.95" customHeight="1" spans="1:4">
      <c r="A5" s="7" t="s">
        <v>3</v>
      </c>
      <c r="B5" s="7"/>
      <c r="C5" s="7" t="s">
        <v>4</v>
      </c>
      <c r="D5" s="7"/>
    </row>
    <row r="6" ht="31.95" customHeight="1" spans="1:4">
      <c r="A6" s="8" t="s">
        <v>5</v>
      </c>
      <c r="B6" s="8" t="s">
        <v>146</v>
      </c>
      <c r="C6" s="8" t="s">
        <v>147</v>
      </c>
      <c r="D6" s="8" t="s">
        <v>146</v>
      </c>
    </row>
    <row r="7" ht="31.95" customHeight="1" spans="1:4">
      <c r="A7" s="9"/>
      <c r="B7" s="9"/>
      <c r="C7" s="9"/>
      <c r="D7" s="9"/>
    </row>
    <row r="8" ht="31.95" customHeight="1" spans="1:4">
      <c r="A8" s="9" t="s">
        <v>148</v>
      </c>
      <c r="B8" s="16">
        <v>23472112.39</v>
      </c>
      <c r="C8" s="9" t="s">
        <v>149</v>
      </c>
      <c r="D8" s="10">
        <v>23472112.39</v>
      </c>
    </row>
    <row r="9" ht="31.95" customHeight="1" spans="1:4">
      <c r="A9" s="9" t="s">
        <v>150</v>
      </c>
      <c r="B9" s="16">
        <v>23472112.39</v>
      </c>
      <c r="C9" s="9" t="str">
        <f>" ("&amp;"一"&amp;")  "&amp;"一般公共服务支出"</f>
        <v> (一)  一般公共服务支出</v>
      </c>
      <c r="D9" s="10">
        <v>17837629.06</v>
      </c>
    </row>
    <row r="10" ht="31.95" customHeight="1" spans="1:4">
      <c r="A10" s="9" t="s">
        <v>151</v>
      </c>
      <c r="B10" s="16"/>
      <c r="C10" s="9" t="str">
        <f>" ("&amp;"二"&amp;")  "&amp;"社会保障和就业支出"</f>
        <v> (二)  社会保障和就业支出</v>
      </c>
      <c r="D10" s="10">
        <v>2188004.96</v>
      </c>
    </row>
    <row r="11" ht="31.95" customHeight="1" spans="1:4">
      <c r="A11" s="9" t="s">
        <v>152</v>
      </c>
      <c r="B11" s="16"/>
      <c r="C11" s="9" t="str">
        <f>" ("&amp;"三"&amp;")  "&amp;"卫生健康支出"</f>
        <v> (三)  卫生健康支出</v>
      </c>
      <c r="D11" s="10">
        <v>1699390.33</v>
      </c>
    </row>
    <row r="12" ht="31.95" customHeight="1" spans="1:4">
      <c r="A12" s="9" t="s">
        <v>153</v>
      </c>
      <c r="B12" s="16"/>
      <c r="C12" s="9" t="str">
        <f>" ("&amp;"四"&amp;")  "&amp;"住房保障支出"</f>
        <v> (四)  住房保障支出</v>
      </c>
      <c r="D12" s="10">
        <v>1747088.04</v>
      </c>
    </row>
    <row r="13" ht="31.95" customHeight="1" spans="1:4">
      <c r="A13" s="9" t="s">
        <v>150</v>
      </c>
      <c r="B13" s="16"/>
      <c r="C13" s="9"/>
      <c r="D13" s="10"/>
    </row>
    <row r="14" ht="31.95" customHeight="1" spans="1:4">
      <c r="A14" s="9" t="s">
        <v>151</v>
      </c>
      <c r="B14" s="16"/>
      <c r="C14" s="9"/>
      <c r="D14" s="10"/>
    </row>
    <row r="15" ht="31.95" customHeight="1" spans="1:4">
      <c r="A15" s="9" t="s">
        <v>152</v>
      </c>
      <c r="B15" s="16"/>
      <c r="C15" s="9"/>
      <c r="D15" s="10"/>
    </row>
    <row r="16" ht="31.95" customHeight="1" spans="1:4">
      <c r="A16" s="9"/>
      <c r="B16" s="16"/>
      <c r="C16" s="9" t="s">
        <v>154</v>
      </c>
      <c r="D16" s="10"/>
    </row>
    <row r="17" ht="31.95" customHeight="1" spans="1:4">
      <c r="A17" s="8" t="s">
        <v>155</v>
      </c>
      <c r="B17" s="16">
        <v>23472112.39</v>
      </c>
      <c r="C17" s="8" t="s">
        <v>52</v>
      </c>
      <c r="D17" s="10">
        <v>23472112.39</v>
      </c>
    </row>
  </sheetData>
  <mergeCells count="4">
    <mergeCell ref="A3:D3"/>
    <mergeCell ref="A4:C4"/>
    <mergeCell ref="A5:B5"/>
    <mergeCell ref="C5:D5"/>
  </mergeCells>
  <pageMargins left="0.75" right="0.75" top="1" bottom="1" header="0.5" footer="0.5"/>
  <pageSetup paperSize="1" scale="73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GridLines="0" showZeros="0" workbookViewId="0">
      <selection activeCell="B7" sqref="B7"/>
    </sheetView>
  </sheetViews>
  <sheetFormatPr defaultColWidth="8.85" defaultRowHeight="15" customHeight="1" outlineLevelCol="6"/>
  <cols>
    <col min="1" max="7" width="28.57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8.75" customHeight="1" spans="1:7">
      <c r="A2" s="1"/>
      <c r="B2" s="1"/>
      <c r="C2" s="1"/>
      <c r="D2" s="1"/>
      <c r="E2" s="1"/>
      <c r="F2" s="1"/>
      <c r="G2" s="3" t="s">
        <v>156</v>
      </c>
    </row>
    <row r="3" ht="56.7" customHeight="1" spans="1:7">
      <c r="A3" s="4" t="s">
        <v>157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"单位名称："&amp;"中国共产党维西傈僳族自治县纪律检查委员会"</f>
        <v>单位名称：中国共产党维西傈僳族自治县纪律检查委员会</v>
      </c>
      <c r="B4" s="44"/>
      <c r="C4" s="44"/>
      <c r="D4" s="44"/>
      <c r="E4" s="44"/>
      <c r="F4" s="45"/>
      <c r="G4" s="3" t="s">
        <v>2</v>
      </c>
    </row>
    <row r="5" ht="37.95" customHeight="1" spans="1:7">
      <c r="A5" s="7" t="s">
        <v>158</v>
      </c>
      <c r="B5" s="7"/>
      <c r="C5" s="7" t="s">
        <v>57</v>
      </c>
      <c r="D5" s="7" t="s">
        <v>97</v>
      </c>
      <c r="E5" s="7"/>
      <c r="F5" s="7"/>
      <c r="G5" s="7" t="s">
        <v>98</v>
      </c>
    </row>
    <row r="6" ht="37.95" customHeight="1" spans="1:7">
      <c r="A6" s="8" t="s">
        <v>95</v>
      </c>
      <c r="B6" s="8" t="s">
        <v>96</v>
      </c>
      <c r="C6" s="8"/>
      <c r="D6" s="8" t="s">
        <v>59</v>
      </c>
      <c r="E6" s="8" t="s">
        <v>159</v>
      </c>
      <c r="F6" s="8" t="s">
        <v>160</v>
      </c>
      <c r="G6" s="8"/>
    </row>
    <row r="7" ht="37.95" customHeight="1" spans="1:7">
      <c r="A7" s="8" t="s">
        <v>71</v>
      </c>
      <c r="B7" s="8" t="s">
        <v>72</v>
      </c>
      <c r="C7" s="8" t="s">
        <v>73</v>
      </c>
      <c r="D7" s="8" t="s">
        <v>74</v>
      </c>
      <c r="E7" s="8" t="s">
        <v>75</v>
      </c>
      <c r="F7" s="8" t="s">
        <v>76</v>
      </c>
      <c r="G7" s="8" t="s">
        <v>77</v>
      </c>
    </row>
    <row r="8" ht="37.95" customHeight="1" spans="1:7">
      <c r="A8" s="9" t="s">
        <v>105</v>
      </c>
      <c r="B8" s="9" t="s">
        <v>106</v>
      </c>
      <c r="C8" s="16">
        <v>17837629.06</v>
      </c>
      <c r="D8" s="16">
        <v>16837629.06</v>
      </c>
      <c r="E8" s="16">
        <v>14759964.1</v>
      </c>
      <c r="F8" s="16">
        <v>2077664.96</v>
      </c>
      <c r="G8" s="16">
        <v>1000000</v>
      </c>
    </row>
    <row r="9" ht="37.95" customHeight="1" spans="1:7">
      <c r="A9" s="40" t="s">
        <v>107</v>
      </c>
      <c r="B9" s="40" t="s">
        <v>108</v>
      </c>
      <c r="C9" s="16">
        <v>17837629.06</v>
      </c>
      <c r="D9" s="16">
        <v>16837629.06</v>
      </c>
      <c r="E9" s="16">
        <v>14759964.1</v>
      </c>
      <c r="F9" s="16">
        <v>2077664.96</v>
      </c>
      <c r="G9" s="16">
        <v>1000000</v>
      </c>
    </row>
    <row r="10" ht="37.95" customHeight="1" spans="1:7">
      <c r="A10" s="20" t="s">
        <v>109</v>
      </c>
      <c r="B10" s="20" t="s">
        <v>110</v>
      </c>
      <c r="C10" s="16">
        <v>17681457.73</v>
      </c>
      <c r="D10" s="16">
        <v>16681457.73</v>
      </c>
      <c r="E10" s="16">
        <v>14616497.09</v>
      </c>
      <c r="F10" s="16">
        <v>2064960.64</v>
      </c>
      <c r="G10" s="16">
        <v>1000000</v>
      </c>
    </row>
    <row r="11" ht="37.95" customHeight="1" spans="1:7">
      <c r="A11" s="20" t="s">
        <v>111</v>
      </c>
      <c r="B11" s="20" t="s">
        <v>112</v>
      </c>
      <c r="C11" s="16">
        <v>156171.33</v>
      </c>
      <c r="D11" s="16">
        <v>156171.33</v>
      </c>
      <c r="E11" s="16">
        <v>143467.01</v>
      </c>
      <c r="F11" s="16">
        <v>12704.32</v>
      </c>
      <c r="G11" s="16"/>
    </row>
    <row r="12" ht="37.95" customHeight="1" spans="1:7">
      <c r="A12" s="9" t="s">
        <v>113</v>
      </c>
      <c r="B12" s="9" t="s">
        <v>114</v>
      </c>
      <c r="C12" s="16">
        <v>2188004.96</v>
      </c>
      <c r="D12" s="16">
        <v>2188004.96</v>
      </c>
      <c r="E12" s="16">
        <v>2188004.96</v>
      </c>
      <c r="F12" s="16"/>
      <c r="G12" s="16"/>
    </row>
    <row r="13" ht="37.95" customHeight="1" spans="1:7">
      <c r="A13" s="40" t="s">
        <v>115</v>
      </c>
      <c r="B13" s="40" t="s">
        <v>116</v>
      </c>
      <c r="C13" s="16">
        <v>2154692.96</v>
      </c>
      <c r="D13" s="16">
        <v>2154692.96</v>
      </c>
      <c r="E13" s="16">
        <v>2154692.96</v>
      </c>
      <c r="F13" s="16"/>
      <c r="G13" s="16"/>
    </row>
    <row r="14" ht="37.95" customHeight="1" spans="1:7">
      <c r="A14" s="20" t="s">
        <v>117</v>
      </c>
      <c r="B14" s="20" t="s">
        <v>118</v>
      </c>
      <c r="C14" s="16">
        <v>2154692.96</v>
      </c>
      <c r="D14" s="16">
        <v>2154692.96</v>
      </c>
      <c r="E14" s="16">
        <v>2154692.96</v>
      </c>
      <c r="F14" s="16"/>
      <c r="G14" s="16"/>
    </row>
    <row r="15" ht="37.95" customHeight="1" spans="1:7">
      <c r="A15" s="40" t="s">
        <v>121</v>
      </c>
      <c r="B15" s="40" t="s">
        <v>122</v>
      </c>
      <c r="C15" s="16">
        <v>33312</v>
      </c>
      <c r="D15" s="16">
        <v>33312</v>
      </c>
      <c r="E15" s="16">
        <v>33312</v>
      </c>
      <c r="F15" s="16"/>
      <c r="G15" s="16"/>
    </row>
    <row r="16" ht="37.95" customHeight="1" spans="1:7">
      <c r="A16" s="20" t="s">
        <v>123</v>
      </c>
      <c r="B16" s="20" t="s">
        <v>124</v>
      </c>
      <c r="C16" s="16">
        <v>33312</v>
      </c>
      <c r="D16" s="16">
        <v>33312</v>
      </c>
      <c r="E16" s="16">
        <v>33312</v>
      </c>
      <c r="F16" s="16"/>
      <c r="G16" s="16"/>
    </row>
    <row r="17" ht="37.95" customHeight="1" spans="1:7">
      <c r="A17" s="9" t="s">
        <v>125</v>
      </c>
      <c r="B17" s="9" t="s">
        <v>126</v>
      </c>
      <c r="C17" s="16">
        <v>1699390.33</v>
      </c>
      <c r="D17" s="16">
        <v>1699390.33</v>
      </c>
      <c r="E17" s="16">
        <v>1699390.33</v>
      </c>
      <c r="F17" s="16"/>
      <c r="G17" s="16"/>
    </row>
    <row r="18" ht="37.95" customHeight="1" spans="1:7">
      <c r="A18" s="40" t="s">
        <v>127</v>
      </c>
      <c r="B18" s="40" t="s">
        <v>128</v>
      </c>
      <c r="C18" s="16">
        <v>1699390.33</v>
      </c>
      <c r="D18" s="16">
        <v>1699390.33</v>
      </c>
      <c r="E18" s="16">
        <v>1699390.33</v>
      </c>
      <c r="F18" s="16"/>
      <c r="G18" s="16"/>
    </row>
    <row r="19" ht="37.95" customHeight="1" spans="1:7">
      <c r="A19" s="20" t="s">
        <v>129</v>
      </c>
      <c r="B19" s="20" t="s">
        <v>130</v>
      </c>
      <c r="C19" s="16">
        <v>993026.7</v>
      </c>
      <c r="D19" s="16">
        <v>993026.7</v>
      </c>
      <c r="E19" s="16">
        <v>993026.7</v>
      </c>
      <c r="F19" s="16"/>
      <c r="G19" s="16"/>
    </row>
    <row r="20" ht="37.95" customHeight="1" spans="1:7">
      <c r="A20" s="20" t="s">
        <v>131</v>
      </c>
      <c r="B20" s="46" t="s">
        <v>132</v>
      </c>
      <c r="C20" s="16">
        <v>9578.7</v>
      </c>
      <c r="D20" s="16">
        <v>9578.7</v>
      </c>
      <c r="E20" s="16">
        <v>9578.7</v>
      </c>
      <c r="F20" s="16"/>
      <c r="G20" s="16"/>
    </row>
    <row r="21" ht="37.95" customHeight="1" spans="1:7">
      <c r="A21" s="20" t="s">
        <v>133</v>
      </c>
      <c r="B21" s="20" t="s">
        <v>134</v>
      </c>
      <c r="C21" s="16">
        <v>639491.26</v>
      </c>
      <c r="D21" s="16">
        <v>639491.26</v>
      </c>
      <c r="E21" s="16">
        <v>639491.26</v>
      </c>
      <c r="F21" s="16"/>
      <c r="G21" s="16"/>
    </row>
    <row r="22" ht="37.95" customHeight="1" spans="1:7">
      <c r="A22" s="20" t="s">
        <v>135</v>
      </c>
      <c r="B22" s="20" t="s">
        <v>136</v>
      </c>
      <c r="C22" s="16">
        <v>57293.67</v>
      </c>
      <c r="D22" s="16">
        <v>57293.67</v>
      </c>
      <c r="E22" s="16">
        <v>57293.67</v>
      </c>
      <c r="F22" s="16"/>
      <c r="G22" s="16"/>
    </row>
    <row r="23" ht="37.95" customHeight="1" spans="1:7">
      <c r="A23" s="9" t="s">
        <v>137</v>
      </c>
      <c r="B23" s="9" t="s">
        <v>138</v>
      </c>
      <c r="C23" s="16">
        <v>1747088.04</v>
      </c>
      <c r="D23" s="16">
        <v>1747088.04</v>
      </c>
      <c r="E23" s="16">
        <v>1747088.04</v>
      </c>
      <c r="F23" s="16"/>
      <c r="G23" s="16"/>
    </row>
    <row r="24" ht="37.95" customHeight="1" spans="1:7">
      <c r="A24" s="40" t="s">
        <v>139</v>
      </c>
      <c r="B24" s="40" t="s">
        <v>140</v>
      </c>
      <c r="C24" s="16">
        <v>1747088.04</v>
      </c>
      <c r="D24" s="16">
        <v>1747088.04</v>
      </c>
      <c r="E24" s="16">
        <v>1747088.04</v>
      </c>
      <c r="F24" s="16"/>
      <c r="G24" s="16"/>
    </row>
    <row r="25" ht="37.95" customHeight="1" spans="1:7">
      <c r="A25" s="20" t="s">
        <v>141</v>
      </c>
      <c r="B25" s="20" t="s">
        <v>142</v>
      </c>
      <c r="C25" s="16">
        <v>1747088.04</v>
      </c>
      <c r="D25" s="16">
        <v>1747088.04</v>
      </c>
      <c r="E25" s="16">
        <v>1747088.04</v>
      </c>
      <c r="F25" s="16"/>
      <c r="G25" s="16"/>
    </row>
    <row r="26" ht="37.95" customHeight="1" spans="1:7">
      <c r="A26" s="8" t="s">
        <v>143</v>
      </c>
      <c r="B26" s="8" t="s">
        <v>143</v>
      </c>
      <c r="C26" s="16">
        <v>23472112.39</v>
      </c>
      <c r="D26" s="16">
        <v>22472112.39</v>
      </c>
      <c r="E26" s="16">
        <v>20394447.43</v>
      </c>
      <c r="F26" s="16">
        <v>2077664.96</v>
      </c>
      <c r="G26" s="16">
        <v>1000000</v>
      </c>
    </row>
  </sheetData>
  <mergeCells count="6">
    <mergeCell ref="A3:G3"/>
    <mergeCell ref="A4:F4"/>
    <mergeCell ref="A5:B5"/>
    <mergeCell ref="D5:F5"/>
    <mergeCell ref="A26:B26"/>
    <mergeCell ref="C5:C6"/>
  </mergeCells>
  <pageMargins left="0.75" right="0.75" top="1" bottom="1" header="0.5" footer="0.5"/>
  <pageSetup paperSize="1" scale="49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GridLines="0" showZeros="0" zoomScale="70" zoomScaleNormal="70" workbookViewId="0">
      <selection activeCell="C17" sqref="C17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2"/>
      <c r="B1" s="2"/>
      <c r="C1" s="2"/>
      <c r="D1" s="2"/>
      <c r="E1" s="2"/>
      <c r="F1" s="2"/>
    </row>
    <row r="2" ht="18.75" customHeight="1" spans="1:6">
      <c r="A2" s="1"/>
      <c r="B2" s="1"/>
      <c r="C2" s="1"/>
      <c r="D2" s="1"/>
      <c r="E2" s="1"/>
      <c r="F2" s="3" t="s">
        <v>161</v>
      </c>
    </row>
    <row r="3" ht="57.45" customHeight="1" spans="1:6">
      <c r="A3" s="4" t="s">
        <v>162</v>
      </c>
      <c r="B3" s="4"/>
      <c r="C3" s="4"/>
      <c r="D3" s="4"/>
      <c r="E3" s="4"/>
      <c r="F3" s="4"/>
    </row>
    <row r="4" ht="18.75" customHeight="1" spans="1:6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6"/>
      <c r="E4" s="6"/>
      <c r="F4" s="3" t="s">
        <v>163</v>
      </c>
    </row>
    <row r="5" ht="35.7" customHeight="1" spans="1:6">
      <c r="A5" s="7" t="s">
        <v>164</v>
      </c>
      <c r="B5" s="7" t="s">
        <v>165</v>
      </c>
      <c r="C5" s="7" t="s">
        <v>166</v>
      </c>
      <c r="D5" s="7"/>
      <c r="E5" s="7"/>
      <c r="F5" s="7" t="s">
        <v>167</v>
      </c>
    </row>
    <row r="6" ht="35.7" customHeight="1" spans="1:6">
      <c r="A6" s="8"/>
      <c r="B6" s="8"/>
      <c r="C6" s="8" t="s">
        <v>59</v>
      </c>
      <c r="D6" s="8" t="s">
        <v>168</v>
      </c>
      <c r="E6" s="8" t="s">
        <v>169</v>
      </c>
      <c r="F6" s="8"/>
    </row>
    <row r="7" ht="26.7" customHeight="1" spans="1:6">
      <c r="A7" s="8" t="s">
        <v>71</v>
      </c>
      <c r="B7" s="8" t="s">
        <v>72</v>
      </c>
      <c r="C7" s="8" t="s">
        <v>73</v>
      </c>
      <c r="D7" s="8" t="s">
        <v>74</v>
      </c>
      <c r="E7" s="8" t="s">
        <v>75</v>
      </c>
      <c r="F7" s="8" t="s">
        <v>76</v>
      </c>
    </row>
    <row r="8" ht="35.7" customHeight="1" spans="1:6">
      <c r="A8" s="16">
        <v>119000</v>
      </c>
      <c r="B8" s="16"/>
      <c r="C8" s="16">
        <v>108000</v>
      </c>
      <c r="D8" s="16"/>
      <c r="E8" s="16">
        <v>108000</v>
      </c>
      <c r="F8" s="16">
        <v>11000</v>
      </c>
    </row>
  </sheetData>
  <mergeCells count="6">
    <mergeCell ref="A3:F3"/>
    <mergeCell ref="A4:E4"/>
    <mergeCell ref="C5:E5"/>
    <mergeCell ref="A5:A6"/>
    <mergeCell ref="B5:B6"/>
    <mergeCell ref="F5:F6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7"/>
  <sheetViews>
    <sheetView showGridLines="0" showZeros="0" zoomScale="70" zoomScaleNormal="70" workbookViewId="0">
      <selection activeCell="J1" sqref="$A1:$XFD4"/>
    </sheetView>
  </sheetViews>
  <sheetFormatPr defaultColWidth="8.85" defaultRowHeight="15" customHeight="1"/>
  <cols>
    <col min="1" max="1" width="28.575" customWidth="1"/>
    <col min="2" max="2" width="34.55" customWidth="1"/>
    <col min="3" max="13" width="28.575" customWidth="1"/>
    <col min="14" max="23" width="19.125" customWidth="1"/>
  </cols>
  <sheetData>
    <row r="1" s="1" customFormat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8.75" customHeight="1" spans="19:23">
      <c r="S2" s="37"/>
      <c r="T2" s="37"/>
      <c r="U2" s="37"/>
      <c r="V2" s="37"/>
      <c r="W2" s="3" t="s">
        <v>170</v>
      </c>
    </row>
    <row r="3" s="1" customFormat="1" ht="57.45" customHeight="1" spans="1:23">
      <c r="A3" s="4" t="s">
        <v>171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8"/>
      <c r="T3" s="38"/>
      <c r="U3" s="38"/>
      <c r="V3" s="38"/>
      <c r="W3" s="38"/>
    </row>
    <row r="4" ht="18.75" customHeight="1" spans="1:23">
      <c r="A4" t="str">
        <f>"单位名称："&amp;"中国共产党维西傈僳族自治县纪律检查委员会"</f>
        <v>单位名称：中国共产党维西傈僳族自治县纪律检查委员会</v>
      </c>
      <c r="S4" s="41"/>
      <c r="T4" s="41"/>
      <c r="U4" s="41"/>
      <c r="V4" s="42"/>
      <c r="W4" s="12" t="s">
        <v>163</v>
      </c>
    </row>
    <row r="5" ht="36.45" customHeight="1" spans="1:23">
      <c r="A5" s="8" t="s">
        <v>172</v>
      </c>
      <c r="B5" s="8" t="s">
        <v>173</v>
      </c>
      <c r="C5" s="8" t="s">
        <v>174</v>
      </c>
      <c r="D5" s="8" t="s">
        <v>175</v>
      </c>
      <c r="E5" s="8" t="s">
        <v>176</v>
      </c>
      <c r="F5" s="8" t="s">
        <v>177</v>
      </c>
      <c r="G5" s="8" t="s">
        <v>178</v>
      </c>
      <c r="H5" s="8" t="s">
        <v>179</v>
      </c>
      <c r="I5" s="8" t="s">
        <v>179</v>
      </c>
      <c r="J5" s="8"/>
      <c r="K5" s="8"/>
      <c r="L5" s="8"/>
      <c r="M5" s="8"/>
      <c r="N5" s="8"/>
      <c r="O5" s="8"/>
      <c r="P5" s="8"/>
      <c r="Q5" s="8" t="s">
        <v>63</v>
      </c>
      <c r="R5" s="8" t="s">
        <v>64</v>
      </c>
      <c r="S5" s="15"/>
      <c r="T5" s="15"/>
      <c r="U5" s="15"/>
      <c r="V5" s="15"/>
      <c r="W5" s="43"/>
    </row>
    <row r="6" ht="36.45" customHeight="1" spans="1:23">
      <c r="A6" s="8"/>
      <c r="B6" s="8"/>
      <c r="C6" s="8"/>
      <c r="D6" s="8"/>
      <c r="E6" s="8"/>
      <c r="F6" s="8"/>
      <c r="G6" s="8"/>
      <c r="H6" s="8" t="s">
        <v>180</v>
      </c>
      <c r="I6" s="8" t="s">
        <v>60</v>
      </c>
      <c r="J6" s="8"/>
      <c r="K6" s="8"/>
      <c r="L6" s="8"/>
      <c r="M6" s="8"/>
      <c r="N6" s="8" t="s">
        <v>181</v>
      </c>
      <c r="O6" s="8"/>
      <c r="P6" s="8"/>
      <c r="Q6" s="8" t="s">
        <v>63</v>
      </c>
      <c r="R6" s="8" t="s">
        <v>64</v>
      </c>
      <c r="S6" s="15" t="s">
        <v>66</v>
      </c>
      <c r="T6" s="15" t="s">
        <v>64</v>
      </c>
      <c r="U6" s="15" t="s">
        <v>68</v>
      </c>
      <c r="V6" s="15" t="s">
        <v>69</v>
      </c>
      <c r="W6" s="15" t="s">
        <v>70</v>
      </c>
    </row>
    <row r="7" ht="36.45" customHeight="1" spans="1:23">
      <c r="A7" s="8"/>
      <c r="B7" s="8"/>
      <c r="C7" s="8"/>
      <c r="D7" s="8"/>
      <c r="E7" s="8"/>
      <c r="F7" s="8"/>
      <c r="G7" s="8"/>
      <c r="H7" s="8"/>
      <c r="I7" s="8" t="s">
        <v>182</v>
      </c>
      <c r="J7" s="8" t="s">
        <v>183</v>
      </c>
      <c r="K7" s="8" t="s">
        <v>184</v>
      </c>
      <c r="L7" s="8" t="s">
        <v>185</v>
      </c>
      <c r="M7" s="8" t="s">
        <v>186</v>
      </c>
      <c r="N7" s="8" t="s">
        <v>60</v>
      </c>
      <c r="O7" s="8" t="s">
        <v>61</v>
      </c>
      <c r="P7" s="8" t="s">
        <v>62</v>
      </c>
      <c r="Q7" s="8"/>
      <c r="R7" s="8" t="s">
        <v>59</v>
      </c>
      <c r="S7" s="15" t="s">
        <v>66</v>
      </c>
      <c r="T7" s="15" t="s">
        <v>187</v>
      </c>
      <c r="U7" s="15" t="s">
        <v>68</v>
      </c>
      <c r="V7" s="15" t="s">
        <v>69</v>
      </c>
      <c r="W7" s="15" t="s">
        <v>70</v>
      </c>
    </row>
    <row r="8" ht="36.45" customHeight="1" spans="1:23">
      <c r="A8" s="8"/>
      <c r="B8" s="8"/>
      <c r="C8" s="8"/>
      <c r="D8" s="8"/>
      <c r="E8" s="8"/>
      <c r="F8" s="8"/>
      <c r="G8" s="8"/>
      <c r="H8" s="8"/>
      <c r="I8" s="8" t="s">
        <v>59</v>
      </c>
      <c r="J8" s="8" t="s">
        <v>188</v>
      </c>
      <c r="K8" s="8" t="s">
        <v>184</v>
      </c>
      <c r="L8" s="8" t="s">
        <v>185</v>
      </c>
      <c r="M8" s="8" t="s">
        <v>186</v>
      </c>
      <c r="N8" s="8" t="s">
        <v>184</v>
      </c>
      <c r="O8" s="8" t="s">
        <v>185</v>
      </c>
      <c r="P8" s="8" t="s">
        <v>186</v>
      </c>
      <c r="Q8" s="8" t="s">
        <v>63</v>
      </c>
      <c r="R8" s="8" t="s">
        <v>59</v>
      </c>
      <c r="S8" s="15" t="s">
        <v>66</v>
      </c>
      <c r="T8" s="15" t="s">
        <v>189</v>
      </c>
      <c r="U8" s="15"/>
      <c r="V8" s="15"/>
      <c r="W8" s="15"/>
    </row>
    <row r="9" ht="25.95" customHeight="1" spans="1:23">
      <c r="A9" s="8" t="s">
        <v>71</v>
      </c>
      <c r="B9" s="8" t="s">
        <v>72</v>
      </c>
      <c r="C9" s="8" t="s">
        <v>73</v>
      </c>
      <c r="D9" s="8" t="s">
        <v>74</v>
      </c>
      <c r="E9" s="8" t="s">
        <v>75</v>
      </c>
      <c r="F9" s="8" t="s">
        <v>76</v>
      </c>
      <c r="G9" s="8" t="s">
        <v>77</v>
      </c>
      <c r="H9" s="8" t="s">
        <v>78</v>
      </c>
      <c r="I9" s="8" t="s">
        <v>79</v>
      </c>
      <c r="J9" s="8" t="s">
        <v>80</v>
      </c>
      <c r="K9" s="8" t="s">
        <v>81</v>
      </c>
      <c r="L9" s="8" t="s">
        <v>82</v>
      </c>
      <c r="M9" s="8" t="s">
        <v>83</v>
      </c>
      <c r="N9" s="8" t="s">
        <v>84</v>
      </c>
      <c r="O9" s="8" t="s">
        <v>85</v>
      </c>
      <c r="P9" s="8" t="s">
        <v>86</v>
      </c>
      <c r="Q9" s="8" t="s">
        <v>87</v>
      </c>
      <c r="R9" s="8" t="s">
        <v>88</v>
      </c>
      <c r="S9" s="8" t="s">
        <v>89</v>
      </c>
      <c r="T9" s="8" t="s">
        <v>190</v>
      </c>
      <c r="U9" s="8" t="s">
        <v>191</v>
      </c>
      <c r="V9" s="8" t="s">
        <v>192</v>
      </c>
      <c r="W9" s="8" t="s">
        <v>193</v>
      </c>
    </row>
    <row r="10" ht="36.45" customHeight="1" spans="1:23">
      <c r="A10" s="9" t="s">
        <v>91</v>
      </c>
      <c r="B10" s="9"/>
      <c r="C10" s="9"/>
      <c r="D10" s="9"/>
      <c r="E10" s="9"/>
      <c r="F10" s="9"/>
      <c r="G10" s="9"/>
      <c r="H10" s="16">
        <v>22472112.39</v>
      </c>
      <c r="I10" s="16">
        <v>22472112.39</v>
      </c>
      <c r="J10" s="16"/>
      <c r="K10" s="16"/>
      <c r="L10" s="16">
        <v>22472112.39</v>
      </c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ht="36.45" customHeight="1" spans="1:23">
      <c r="A11" s="40" t="s">
        <v>91</v>
      </c>
      <c r="B11" s="9"/>
      <c r="C11" s="9"/>
      <c r="D11" s="9"/>
      <c r="E11" s="9"/>
      <c r="F11" s="9"/>
      <c r="G11" s="9"/>
      <c r="H11" s="16">
        <v>22472112.39</v>
      </c>
      <c r="I11" s="16">
        <v>22472112.39</v>
      </c>
      <c r="J11" s="16"/>
      <c r="K11" s="16"/>
      <c r="L11" s="16">
        <v>22472112.39</v>
      </c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ht="36.45" customHeight="1" spans="1:23">
      <c r="A12" s="9" t="str">
        <f t="shared" ref="A12:A56" si="0">"      "&amp;"中国共产党维西傈僳族自治县纪律检查委员会"</f>
        <v>      中国共产党维西傈僳族自治县纪律检查委员会</v>
      </c>
      <c r="B12" s="9" t="s">
        <v>194</v>
      </c>
      <c r="C12" s="9" t="s">
        <v>195</v>
      </c>
      <c r="D12" s="9" t="s">
        <v>109</v>
      </c>
      <c r="E12" s="9" t="s">
        <v>110</v>
      </c>
      <c r="F12" s="9" t="s">
        <v>196</v>
      </c>
      <c r="G12" s="9" t="s">
        <v>197</v>
      </c>
      <c r="H12" s="16">
        <v>3829656</v>
      </c>
      <c r="I12" s="16">
        <v>3829656</v>
      </c>
      <c r="J12" s="16"/>
      <c r="K12" s="16"/>
      <c r="L12" s="16">
        <v>3829656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ht="36.45" customHeight="1" spans="1:23">
      <c r="A13" s="9" t="str">
        <f t="shared" si="0"/>
        <v>      中国共产党维西傈僳族自治县纪律检查委员会</v>
      </c>
      <c r="B13" s="9" t="s">
        <v>198</v>
      </c>
      <c r="C13" s="9" t="s">
        <v>199</v>
      </c>
      <c r="D13" s="9" t="s">
        <v>111</v>
      </c>
      <c r="E13" s="9" t="s">
        <v>112</v>
      </c>
      <c r="F13" s="9" t="s">
        <v>196</v>
      </c>
      <c r="G13" s="9" t="s">
        <v>197</v>
      </c>
      <c r="H13" s="16">
        <v>34284</v>
      </c>
      <c r="I13" s="16">
        <v>34284</v>
      </c>
      <c r="J13" s="16"/>
      <c r="K13" s="16"/>
      <c r="L13" s="16">
        <v>34284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ht="36.45" customHeight="1" spans="1:23">
      <c r="A14" s="9" t="str">
        <f t="shared" si="0"/>
        <v>      中国共产党维西傈僳族自治县纪律检查委员会</v>
      </c>
      <c r="B14" s="9" t="s">
        <v>194</v>
      </c>
      <c r="C14" s="9" t="s">
        <v>195</v>
      </c>
      <c r="D14" s="9" t="s">
        <v>109</v>
      </c>
      <c r="E14" s="9" t="s">
        <v>110</v>
      </c>
      <c r="F14" s="9" t="s">
        <v>200</v>
      </c>
      <c r="G14" s="9" t="s">
        <v>201</v>
      </c>
      <c r="H14" s="16">
        <v>7653900</v>
      </c>
      <c r="I14" s="16">
        <v>7653900</v>
      </c>
      <c r="J14" s="16"/>
      <c r="K14" s="16"/>
      <c r="L14" s="16">
        <v>7653900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ht="36.45" customHeight="1" spans="1:23">
      <c r="A15" s="9" t="str">
        <f t="shared" si="0"/>
        <v>      中国共产党维西傈僳族自治县纪律检查委员会</v>
      </c>
      <c r="B15" s="9" t="s">
        <v>198</v>
      </c>
      <c r="C15" s="9" t="s">
        <v>199</v>
      </c>
      <c r="D15" s="9" t="s">
        <v>111</v>
      </c>
      <c r="E15" s="9" t="s">
        <v>112</v>
      </c>
      <c r="F15" s="9" t="s">
        <v>200</v>
      </c>
      <c r="G15" s="9" t="s">
        <v>201</v>
      </c>
      <c r="H15" s="16">
        <v>17640</v>
      </c>
      <c r="I15" s="16">
        <v>17640</v>
      </c>
      <c r="J15" s="16"/>
      <c r="K15" s="16"/>
      <c r="L15" s="16">
        <v>17640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ht="36.45" customHeight="1" spans="1:23">
      <c r="A16" s="9" t="str">
        <f t="shared" si="0"/>
        <v>      中国共产党维西傈僳族自治县纪律检查委员会</v>
      </c>
      <c r="B16" s="9" t="s">
        <v>194</v>
      </c>
      <c r="C16" s="9" t="s">
        <v>195</v>
      </c>
      <c r="D16" s="9" t="s">
        <v>109</v>
      </c>
      <c r="E16" s="9" t="s">
        <v>110</v>
      </c>
      <c r="F16" s="9" t="s">
        <v>200</v>
      </c>
      <c r="G16" s="9" t="s">
        <v>201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ht="36.45" customHeight="1" spans="1:23">
      <c r="A17" s="9" t="str">
        <f t="shared" si="0"/>
        <v>      中国共产党维西傈僳族自治县纪律检查委员会</v>
      </c>
      <c r="B17" s="9" t="s">
        <v>198</v>
      </c>
      <c r="C17" s="9" t="s">
        <v>199</v>
      </c>
      <c r="D17" s="9" t="s">
        <v>111</v>
      </c>
      <c r="E17" s="9" t="s">
        <v>112</v>
      </c>
      <c r="F17" s="9" t="s">
        <v>200</v>
      </c>
      <c r="G17" s="9" t="s">
        <v>201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ht="36.45" customHeight="1" spans="1:23">
      <c r="A18" s="9" t="str">
        <f t="shared" si="0"/>
        <v>      中国共产党维西傈僳族自治县纪律检查委员会</v>
      </c>
      <c r="B18" s="9" t="s">
        <v>194</v>
      </c>
      <c r="C18" s="9" t="s">
        <v>195</v>
      </c>
      <c r="D18" s="9" t="s">
        <v>109</v>
      </c>
      <c r="E18" s="9" t="s">
        <v>110</v>
      </c>
      <c r="F18" s="9" t="s">
        <v>202</v>
      </c>
      <c r="G18" s="9" t="s">
        <v>203</v>
      </c>
      <c r="H18" s="16">
        <v>319138</v>
      </c>
      <c r="I18" s="16">
        <v>319138</v>
      </c>
      <c r="J18" s="16"/>
      <c r="K18" s="16"/>
      <c r="L18" s="16">
        <v>319138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ht="36.45" customHeight="1" spans="1:23">
      <c r="A19" s="9" t="str">
        <f t="shared" si="0"/>
        <v>      中国共产党维西傈僳族自治县纪律检查委员会</v>
      </c>
      <c r="B19" s="9" t="s">
        <v>198</v>
      </c>
      <c r="C19" s="9" t="s">
        <v>199</v>
      </c>
      <c r="D19" s="9" t="s">
        <v>111</v>
      </c>
      <c r="E19" s="9" t="s">
        <v>112</v>
      </c>
      <c r="F19" s="9" t="s">
        <v>204</v>
      </c>
      <c r="G19" s="9" t="s">
        <v>205</v>
      </c>
      <c r="H19" s="16">
        <v>2857</v>
      </c>
      <c r="I19" s="16">
        <v>2857</v>
      </c>
      <c r="J19" s="16"/>
      <c r="K19" s="16"/>
      <c r="L19" s="16">
        <v>2857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ht="36.45" customHeight="1" spans="1:23">
      <c r="A20" s="9" t="str">
        <f t="shared" si="0"/>
        <v>      中国共产党维西傈僳族自治县纪律检查委员会</v>
      </c>
      <c r="B20" s="9" t="s">
        <v>206</v>
      </c>
      <c r="C20" s="9" t="s">
        <v>207</v>
      </c>
      <c r="D20" s="9" t="s">
        <v>109</v>
      </c>
      <c r="E20" s="9" t="s">
        <v>110</v>
      </c>
      <c r="F20" s="9" t="s">
        <v>202</v>
      </c>
      <c r="G20" s="9" t="s">
        <v>203</v>
      </c>
      <c r="H20" s="16">
        <v>2809980</v>
      </c>
      <c r="I20" s="16">
        <v>2809980</v>
      </c>
      <c r="J20" s="16"/>
      <c r="K20" s="16"/>
      <c r="L20" s="16">
        <v>2809980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ht="36.45" customHeight="1" spans="1:23">
      <c r="A21" s="9" t="str">
        <f t="shared" si="0"/>
        <v>      中国共产党维西傈僳族自治县纪律检查委员会</v>
      </c>
      <c r="B21" s="9" t="s">
        <v>198</v>
      </c>
      <c r="C21" s="9" t="s">
        <v>199</v>
      </c>
      <c r="D21" s="9" t="s">
        <v>111</v>
      </c>
      <c r="E21" s="9" t="s">
        <v>112</v>
      </c>
      <c r="F21" s="9" t="s">
        <v>204</v>
      </c>
      <c r="G21" s="9" t="s">
        <v>205</v>
      </c>
      <c r="H21" s="16">
        <v>57552</v>
      </c>
      <c r="I21" s="16">
        <v>57552</v>
      </c>
      <c r="J21" s="16"/>
      <c r="K21" s="16"/>
      <c r="L21" s="16">
        <v>57552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ht="36.45" customHeight="1" spans="1:23">
      <c r="A22" s="9" t="str">
        <f t="shared" si="0"/>
        <v>      中国共产党维西傈僳族自治县纪律检查委员会</v>
      </c>
      <c r="B22" s="9" t="s">
        <v>208</v>
      </c>
      <c r="C22" s="9" t="s">
        <v>209</v>
      </c>
      <c r="D22" s="9" t="s">
        <v>111</v>
      </c>
      <c r="E22" s="9" t="s">
        <v>112</v>
      </c>
      <c r="F22" s="9" t="s">
        <v>204</v>
      </c>
      <c r="G22" s="9" t="s">
        <v>205</v>
      </c>
      <c r="H22" s="16">
        <v>30240</v>
      </c>
      <c r="I22" s="16">
        <v>30240</v>
      </c>
      <c r="J22" s="16"/>
      <c r="K22" s="16"/>
      <c r="L22" s="16">
        <v>30240</v>
      </c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ht="36.45" customHeight="1" spans="1:23">
      <c r="A23" s="9" t="str">
        <f t="shared" si="0"/>
        <v>      中国共产党维西傈僳族自治县纪律检查委员会</v>
      </c>
      <c r="B23" s="9" t="s">
        <v>210</v>
      </c>
      <c r="C23" s="9" t="s">
        <v>211</v>
      </c>
      <c r="D23" s="9" t="s">
        <v>117</v>
      </c>
      <c r="E23" s="9" t="s">
        <v>118</v>
      </c>
      <c r="F23" s="9" t="s">
        <v>212</v>
      </c>
      <c r="G23" s="9" t="s">
        <v>213</v>
      </c>
      <c r="H23" s="16">
        <v>2154692.96</v>
      </c>
      <c r="I23" s="16">
        <v>2154692.96</v>
      </c>
      <c r="J23" s="16"/>
      <c r="K23" s="16"/>
      <c r="L23" s="16">
        <v>2154692.96</v>
      </c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ht="36.45" customHeight="1" spans="1:23">
      <c r="A24" s="9" t="str">
        <f t="shared" si="0"/>
        <v>      中国共产党维西傈僳族自治县纪律检查委员会</v>
      </c>
      <c r="B24" s="9" t="s">
        <v>210</v>
      </c>
      <c r="C24" s="9" t="s">
        <v>211</v>
      </c>
      <c r="D24" s="9" t="s">
        <v>119</v>
      </c>
      <c r="E24" s="9" t="s">
        <v>120</v>
      </c>
      <c r="F24" s="9" t="s">
        <v>214</v>
      </c>
      <c r="G24" s="9" t="s">
        <v>215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ht="36.45" customHeight="1" spans="1:23">
      <c r="A25" s="9" t="str">
        <f t="shared" si="0"/>
        <v>      中国共产党维西傈僳族自治县纪律检查委员会</v>
      </c>
      <c r="B25" s="9" t="s">
        <v>210</v>
      </c>
      <c r="C25" s="9" t="s">
        <v>211</v>
      </c>
      <c r="D25" s="9" t="s">
        <v>129</v>
      </c>
      <c r="E25" s="9" t="s">
        <v>130</v>
      </c>
      <c r="F25" s="9" t="s">
        <v>216</v>
      </c>
      <c r="G25" s="9" t="s">
        <v>217</v>
      </c>
      <c r="H25" s="16">
        <v>993026.7</v>
      </c>
      <c r="I25" s="16">
        <v>993026.7</v>
      </c>
      <c r="J25" s="16"/>
      <c r="K25" s="16"/>
      <c r="L25" s="16">
        <v>993026.7</v>
      </c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ht="36.45" customHeight="1" spans="1:23">
      <c r="A26" s="9" t="str">
        <f t="shared" si="0"/>
        <v>      中国共产党维西傈僳族自治县纪律检查委员会</v>
      </c>
      <c r="B26" s="9" t="s">
        <v>210</v>
      </c>
      <c r="C26" s="9" t="s">
        <v>211</v>
      </c>
      <c r="D26" s="9" t="s">
        <v>131</v>
      </c>
      <c r="E26" s="9" t="s">
        <v>132</v>
      </c>
      <c r="F26" s="9" t="s">
        <v>216</v>
      </c>
      <c r="G26" s="9" t="s">
        <v>217</v>
      </c>
      <c r="H26" s="16">
        <v>9578.7</v>
      </c>
      <c r="I26" s="16">
        <v>9578.7</v>
      </c>
      <c r="J26" s="16"/>
      <c r="K26" s="16"/>
      <c r="L26" s="16">
        <v>9578.7</v>
      </c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ht="36.45" customHeight="1" spans="1:23">
      <c r="A27" s="9" t="str">
        <f t="shared" si="0"/>
        <v>      中国共产党维西傈僳族自治县纪律检查委员会</v>
      </c>
      <c r="B27" s="9" t="s">
        <v>210</v>
      </c>
      <c r="C27" s="9" t="s">
        <v>211</v>
      </c>
      <c r="D27" s="9" t="s">
        <v>133</v>
      </c>
      <c r="E27" s="9" t="s">
        <v>134</v>
      </c>
      <c r="F27" s="9" t="s">
        <v>218</v>
      </c>
      <c r="G27" s="9" t="s">
        <v>219</v>
      </c>
      <c r="H27" s="16">
        <v>534722.88</v>
      </c>
      <c r="I27" s="16">
        <v>534722.88</v>
      </c>
      <c r="J27" s="16"/>
      <c r="K27" s="16"/>
      <c r="L27" s="16">
        <v>534722.88</v>
      </c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ht="36.45" customHeight="1" spans="1:23">
      <c r="A28" s="9" t="str">
        <f t="shared" si="0"/>
        <v>      中国共产党维西傈僳族自治县纪律检查委员会</v>
      </c>
      <c r="B28" s="9" t="s">
        <v>210</v>
      </c>
      <c r="C28" s="9" t="s">
        <v>211</v>
      </c>
      <c r="D28" s="9" t="s">
        <v>133</v>
      </c>
      <c r="E28" s="9" t="s">
        <v>134</v>
      </c>
      <c r="F28" s="9" t="s">
        <v>218</v>
      </c>
      <c r="G28" s="9" t="s">
        <v>219</v>
      </c>
      <c r="H28" s="16">
        <v>104768.38</v>
      </c>
      <c r="I28" s="16">
        <v>104768.38</v>
      </c>
      <c r="J28" s="16"/>
      <c r="K28" s="16"/>
      <c r="L28" s="16">
        <v>104768.38</v>
      </c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ht="36.45" customHeight="1" spans="1:23">
      <c r="A29" s="9" t="str">
        <f t="shared" si="0"/>
        <v>      中国共产党维西傈僳族自治县纪律检查委员会</v>
      </c>
      <c r="B29" s="9" t="s">
        <v>210</v>
      </c>
      <c r="C29" s="9" t="s">
        <v>211</v>
      </c>
      <c r="D29" s="9" t="s">
        <v>135</v>
      </c>
      <c r="E29" s="9" t="s">
        <v>136</v>
      </c>
      <c r="F29" s="9" t="s">
        <v>220</v>
      </c>
      <c r="G29" s="9" t="s">
        <v>221</v>
      </c>
      <c r="H29" s="16">
        <v>26672.52</v>
      </c>
      <c r="I29" s="16">
        <v>26672.52</v>
      </c>
      <c r="J29" s="16"/>
      <c r="K29" s="16"/>
      <c r="L29" s="16">
        <v>26672.52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ht="36.45" customHeight="1" spans="1:23">
      <c r="A30" s="9" t="str">
        <f t="shared" si="0"/>
        <v>      中国共产党维西傈僳族自治县纪律检查委员会</v>
      </c>
      <c r="B30" s="9" t="s">
        <v>210</v>
      </c>
      <c r="C30" s="9" t="s">
        <v>211</v>
      </c>
      <c r="D30" s="9" t="s">
        <v>135</v>
      </c>
      <c r="E30" s="9" t="s">
        <v>136</v>
      </c>
      <c r="F30" s="9" t="s">
        <v>220</v>
      </c>
      <c r="G30" s="9" t="s">
        <v>221</v>
      </c>
      <c r="H30" s="16">
        <v>261.15</v>
      </c>
      <c r="I30" s="16">
        <v>261.15</v>
      </c>
      <c r="J30" s="16"/>
      <c r="K30" s="16"/>
      <c r="L30" s="16">
        <v>261.15</v>
      </c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ht="36.45" customHeight="1" spans="1:23">
      <c r="A31" s="9" t="str">
        <f t="shared" si="0"/>
        <v>      中国共产党维西傈僳族自治县纪律检查委员会</v>
      </c>
      <c r="B31" s="9" t="s">
        <v>210</v>
      </c>
      <c r="C31" s="9" t="s">
        <v>211</v>
      </c>
      <c r="D31" s="9" t="s">
        <v>109</v>
      </c>
      <c r="E31" s="9" t="s">
        <v>110</v>
      </c>
      <c r="F31" s="9" t="s">
        <v>220</v>
      </c>
      <c r="G31" s="9" t="s">
        <v>221</v>
      </c>
      <c r="H31" s="16">
        <v>3823.09</v>
      </c>
      <c r="I31" s="16">
        <v>3823.09</v>
      </c>
      <c r="J31" s="16"/>
      <c r="K31" s="16"/>
      <c r="L31" s="16">
        <v>3823.09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ht="36.45" customHeight="1" spans="1:23">
      <c r="A32" s="9" t="str">
        <f t="shared" si="0"/>
        <v>      中国共产党维西傈僳族自治县纪律检查委员会</v>
      </c>
      <c r="B32" s="9" t="s">
        <v>210</v>
      </c>
      <c r="C32" s="9" t="s">
        <v>211</v>
      </c>
      <c r="D32" s="9" t="s">
        <v>111</v>
      </c>
      <c r="E32" s="9" t="s">
        <v>112</v>
      </c>
      <c r="F32" s="9" t="s">
        <v>220</v>
      </c>
      <c r="G32" s="9" t="s">
        <v>221</v>
      </c>
      <c r="H32" s="16">
        <v>894.01</v>
      </c>
      <c r="I32" s="16">
        <v>894.01</v>
      </c>
      <c r="J32" s="16"/>
      <c r="K32" s="16"/>
      <c r="L32" s="16">
        <v>894.01</v>
      </c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ht="36.45" customHeight="1" spans="1:23">
      <c r="A33" s="9" t="str">
        <f t="shared" si="0"/>
        <v>      中国共产党维西傈僳族自治县纪律检查委员会</v>
      </c>
      <c r="B33" s="9" t="s">
        <v>210</v>
      </c>
      <c r="C33" s="9" t="s">
        <v>211</v>
      </c>
      <c r="D33" s="9" t="s">
        <v>135</v>
      </c>
      <c r="E33" s="9" t="s">
        <v>136</v>
      </c>
      <c r="F33" s="9" t="s">
        <v>220</v>
      </c>
      <c r="G33" s="9" t="s">
        <v>221</v>
      </c>
      <c r="H33" s="16">
        <v>30084</v>
      </c>
      <c r="I33" s="16">
        <v>30084</v>
      </c>
      <c r="J33" s="16"/>
      <c r="K33" s="16"/>
      <c r="L33" s="16">
        <v>30084</v>
      </c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ht="36.45" customHeight="1" spans="1:23">
      <c r="A34" s="9" t="str">
        <f t="shared" si="0"/>
        <v>      中国共产党维西傈僳族自治县纪律检查委员会</v>
      </c>
      <c r="B34" s="9" t="s">
        <v>210</v>
      </c>
      <c r="C34" s="9" t="s">
        <v>211</v>
      </c>
      <c r="D34" s="9" t="s">
        <v>135</v>
      </c>
      <c r="E34" s="9" t="s">
        <v>136</v>
      </c>
      <c r="F34" s="9" t="s">
        <v>220</v>
      </c>
      <c r="G34" s="9" t="s">
        <v>221</v>
      </c>
      <c r="H34" s="16">
        <v>276</v>
      </c>
      <c r="I34" s="16">
        <v>276</v>
      </c>
      <c r="J34" s="16"/>
      <c r="K34" s="16"/>
      <c r="L34" s="16">
        <v>276</v>
      </c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ht="36.45" customHeight="1" spans="1:23">
      <c r="A35" s="9" t="str">
        <f t="shared" si="0"/>
        <v>      中国共产党维西傈僳族自治县纪律检查委员会</v>
      </c>
      <c r="B35" s="9" t="s">
        <v>222</v>
      </c>
      <c r="C35" s="9" t="s">
        <v>142</v>
      </c>
      <c r="D35" s="9" t="s">
        <v>141</v>
      </c>
      <c r="E35" s="9" t="s">
        <v>142</v>
      </c>
      <c r="F35" s="9" t="s">
        <v>223</v>
      </c>
      <c r="G35" s="9" t="s">
        <v>142</v>
      </c>
      <c r="H35" s="16">
        <v>1747088.04</v>
      </c>
      <c r="I35" s="16">
        <v>1747088.04</v>
      </c>
      <c r="J35" s="16"/>
      <c r="K35" s="16"/>
      <c r="L35" s="16">
        <v>1747088.04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ht="36.45" customHeight="1" spans="1:23">
      <c r="A36" s="9" t="str">
        <f t="shared" si="0"/>
        <v>      中国共产党维西傈僳族自治县纪律检查委员会</v>
      </c>
      <c r="B36" s="9" t="s">
        <v>224</v>
      </c>
      <c r="C36" s="9" t="s">
        <v>225</v>
      </c>
      <c r="D36" s="9" t="s">
        <v>109</v>
      </c>
      <c r="E36" s="9" t="s">
        <v>110</v>
      </c>
      <c r="F36" s="9" t="s">
        <v>226</v>
      </c>
      <c r="G36" s="9" t="s">
        <v>227</v>
      </c>
      <c r="H36" s="16">
        <v>3100</v>
      </c>
      <c r="I36" s="16">
        <v>3100</v>
      </c>
      <c r="J36" s="16"/>
      <c r="K36" s="16"/>
      <c r="L36" s="16">
        <v>3100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ht="36.45" customHeight="1" spans="1:23">
      <c r="A37" s="9" t="str">
        <f t="shared" si="0"/>
        <v>      中国共产党维西傈僳族自治县纪律检查委员会</v>
      </c>
      <c r="B37" s="9" t="s">
        <v>224</v>
      </c>
      <c r="C37" s="9" t="s">
        <v>225</v>
      </c>
      <c r="D37" s="9" t="s">
        <v>109</v>
      </c>
      <c r="E37" s="9" t="s">
        <v>110</v>
      </c>
      <c r="F37" s="9" t="s">
        <v>226</v>
      </c>
      <c r="G37" s="9" t="s">
        <v>227</v>
      </c>
      <c r="H37" s="16">
        <v>159000</v>
      </c>
      <c r="I37" s="16">
        <v>159000</v>
      </c>
      <c r="J37" s="16"/>
      <c r="K37" s="16"/>
      <c r="L37" s="16">
        <v>159000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ht="36.45" customHeight="1" spans="1:23">
      <c r="A38" s="9" t="str">
        <f t="shared" si="0"/>
        <v>      中国共产党维西傈僳族自治县纪律检查委员会</v>
      </c>
      <c r="B38" s="9" t="s">
        <v>224</v>
      </c>
      <c r="C38" s="9" t="s">
        <v>225</v>
      </c>
      <c r="D38" s="9" t="s">
        <v>109</v>
      </c>
      <c r="E38" s="9" t="s">
        <v>110</v>
      </c>
      <c r="F38" s="9" t="s">
        <v>226</v>
      </c>
      <c r="G38" s="9" t="s">
        <v>227</v>
      </c>
      <c r="H38" s="16">
        <v>400000</v>
      </c>
      <c r="I38" s="16">
        <v>400000</v>
      </c>
      <c r="J38" s="16"/>
      <c r="K38" s="16"/>
      <c r="L38" s="16">
        <v>400000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ht="36.45" customHeight="1" spans="1:23">
      <c r="A39" s="9" t="str">
        <f t="shared" si="0"/>
        <v>      中国共产党维西傈僳族自治县纪律检查委员会</v>
      </c>
      <c r="B39" s="9" t="s">
        <v>224</v>
      </c>
      <c r="C39" s="9" t="s">
        <v>225</v>
      </c>
      <c r="D39" s="9" t="s">
        <v>109</v>
      </c>
      <c r="E39" s="9" t="s">
        <v>110</v>
      </c>
      <c r="F39" s="9" t="s">
        <v>228</v>
      </c>
      <c r="G39" s="9" t="s">
        <v>229</v>
      </c>
      <c r="H39" s="16">
        <v>2000</v>
      </c>
      <c r="I39" s="16">
        <v>2000</v>
      </c>
      <c r="J39" s="16"/>
      <c r="K39" s="16"/>
      <c r="L39" s="16">
        <v>2000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ht="36.45" customHeight="1" spans="1:23">
      <c r="A40" s="9" t="str">
        <f t="shared" si="0"/>
        <v>      中国共产党维西傈僳族自治县纪律检查委员会</v>
      </c>
      <c r="B40" s="9" t="s">
        <v>224</v>
      </c>
      <c r="C40" s="9" t="s">
        <v>225</v>
      </c>
      <c r="D40" s="9" t="s">
        <v>109</v>
      </c>
      <c r="E40" s="9" t="s">
        <v>110</v>
      </c>
      <c r="F40" s="9" t="s">
        <v>230</v>
      </c>
      <c r="G40" s="9" t="s">
        <v>231</v>
      </c>
      <c r="H40" s="16">
        <v>8000</v>
      </c>
      <c r="I40" s="16">
        <v>8000</v>
      </c>
      <c r="J40" s="16"/>
      <c r="K40" s="16"/>
      <c r="L40" s="16">
        <v>8000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ht="36.45" customHeight="1" spans="1:23">
      <c r="A41" s="9" t="str">
        <f t="shared" si="0"/>
        <v>      中国共产党维西傈僳族自治县纪律检查委员会</v>
      </c>
      <c r="B41" s="9" t="s">
        <v>224</v>
      </c>
      <c r="C41" s="9" t="s">
        <v>225</v>
      </c>
      <c r="D41" s="9" t="s">
        <v>109</v>
      </c>
      <c r="E41" s="9" t="s">
        <v>110</v>
      </c>
      <c r="F41" s="9" t="s">
        <v>232</v>
      </c>
      <c r="G41" s="9" t="s">
        <v>233</v>
      </c>
      <c r="H41" s="16">
        <v>50000</v>
      </c>
      <c r="I41" s="16">
        <v>50000</v>
      </c>
      <c r="J41" s="16"/>
      <c r="K41" s="16"/>
      <c r="L41" s="16">
        <v>50000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ht="36.45" customHeight="1" spans="1:23">
      <c r="A42" s="9" t="str">
        <f t="shared" si="0"/>
        <v>      中国共产党维西傈僳族自治县纪律检查委员会</v>
      </c>
      <c r="B42" s="9" t="s">
        <v>224</v>
      </c>
      <c r="C42" s="9" t="s">
        <v>225</v>
      </c>
      <c r="D42" s="9" t="s">
        <v>109</v>
      </c>
      <c r="E42" s="9" t="s">
        <v>110</v>
      </c>
      <c r="F42" s="9" t="s">
        <v>234</v>
      </c>
      <c r="G42" s="9" t="s">
        <v>235</v>
      </c>
      <c r="H42" s="16">
        <v>150000</v>
      </c>
      <c r="I42" s="16">
        <v>150000</v>
      </c>
      <c r="J42" s="16"/>
      <c r="K42" s="16"/>
      <c r="L42" s="16">
        <v>150000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ht="36.45" customHeight="1" spans="1:23">
      <c r="A43" s="9" t="str">
        <f t="shared" si="0"/>
        <v>      中国共产党维西傈僳族自治县纪律检查委员会</v>
      </c>
      <c r="B43" s="9" t="s">
        <v>236</v>
      </c>
      <c r="C43" s="9" t="s">
        <v>167</v>
      </c>
      <c r="D43" s="9" t="s">
        <v>109</v>
      </c>
      <c r="E43" s="9" t="s">
        <v>110</v>
      </c>
      <c r="F43" s="9" t="s">
        <v>237</v>
      </c>
      <c r="G43" s="9" t="s">
        <v>167</v>
      </c>
      <c r="H43" s="16">
        <v>11000</v>
      </c>
      <c r="I43" s="16">
        <v>11000</v>
      </c>
      <c r="J43" s="16"/>
      <c r="K43" s="16"/>
      <c r="L43" s="16">
        <v>11000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ht="36.45" customHeight="1" spans="1:23">
      <c r="A44" s="9" t="str">
        <f t="shared" si="0"/>
        <v>      中国共产党维西傈僳族自治县纪律检查委员会</v>
      </c>
      <c r="B44" s="9" t="s">
        <v>224</v>
      </c>
      <c r="C44" s="9" t="s">
        <v>225</v>
      </c>
      <c r="D44" s="9" t="s">
        <v>111</v>
      </c>
      <c r="E44" s="9" t="s">
        <v>112</v>
      </c>
      <c r="F44" s="9" t="s">
        <v>234</v>
      </c>
      <c r="G44" s="9" t="s">
        <v>235</v>
      </c>
      <c r="H44" s="16">
        <v>5000</v>
      </c>
      <c r="I44" s="16">
        <v>5000</v>
      </c>
      <c r="J44" s="16"/>
      <c r="K44" s="16"/>
      <c r="L44" s="16">
        <v>5000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ht="36.45" customHeight="1" spans="1:23">
      <c r="A45" s="9" t="str">
        <f t="shared" si="0"/>
        <v>      中国共产党维西傈僳族自治县纪律检查委员会</v>
      </c>
      <c r="B45" s="9" t="s">
        <v>224</v>
      </c>
      <c r="C45" s="9" t="s">
        <v>225</v>
      </c>
      <c r="D45" s="9" t="s">
        <v>111</v>
      </c>
      <c r="E45" s="9" t="s">
        <v>112</v>
      </c>
      <c r="F45" s="9" t="s">
        <v>226</v>
      </c>
      <c r="G45" s="9" t="s">
        <v>227</v>
      </c>
      <c r="H45" s="16">
        <v>5000</v>
      </c>
      <c r="I45" s="16">
        <v>5000</v>
      </c>
      <c r="J45" s="16"/>
      <c r="K45" s="16"/>
      <c r="L45" s="16">
        <v>5000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ht="36.45" customHeight="1" spans="1:23">
      <c r="A46" s="9" t="str">
        <f t="shared" si="0"/>
        <v>      中国共产党维西傈僳族自治县纪律检查委员会</v>
      </c>
      <c r="B46" s="9" t="s">
        <v>224</v>
      </c>
      <c r="C46" s="9" t="s">
        <v>225</v>
      </c>
      <c r="D46" s="9" t="s">
        <v>109</v>
      </c>
      <c r="E46" s="9" t="s">
        <v>110</v>
      </c>
      <c r="F46" s="9" t="s">
        <v>238</v>
      </c>
      <c r="G46" s="9" t="s">
        <v>239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ht="36.45" customHeight="1" spans="1:23">
      <c r="A47" s="9" t="str">
        <f t="shared" si="0"/>
        <v>      中国共产党维西傈僳族自治县纪律检查委员会</v>
      </c>
      <c r="B47" s="9" t="s">
        <v>236</v>
      </c>
      <c r="C47" s="9" t="s">
        <v>167</v>
      </c>
      <c r="D47" s="9" t="s">
        <v>109</v>
      </c>
      <c r="E47" s="9" t="s">
        <v>110</v>
      </c>
      <c r="F47" s="9" t="s">
        <v>237</v>
      </c>
      <c r="G47" s="9" t="s">
        <v>167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ht="36.45" customHeight="1" spans="1:23">
      <c r="A48" s="9" t="str">
        <f t="shared" si="0"/>
        <v>      中国共产党维西傈僳族自治县纪律检查委员会</v>
      </c>
      <c r="B48" s="9" t="s">
        <v>240</v>
      </c>
      <c r="C48" s="9" t="s">
        <v>241</v>
      </c>
      <c r="D48" s="9" t="s">
        <v>109</v>
      </c>
      <c r="E48" s="9" t="s">
        <v>110</v>
      </c>
      <c r="F48" s="9" t="s">
        <v>242</v>
      </c>
      <c r="G48" s="9" t="s">
        <v>241</v>
      </c>
      <c r="H48" s="16">
        <v>231974.64</v>
      </c>
      <c r="I48" s="16">
        <v>231974.64</v>
      </c>
      <c r="J48" s="16"/>
      <c r="K48" s="16"/>
      <c r="L48" s="16">
        <v>231974.64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ht="36.45" customHeight="1" spans="1:23">
      <c r="A49" s="9" t="str">
        <f t="shared" si="0"/>
        <v>      中国共产党维西傈僳族自治县纪律检查委员会</v>
      </c>
      <c r="B49" s="9" t="s">
        <v>240</v>
      </c>
      <c r="C49" s="9" t="s">
        <v>241</v>
      </c>
      <c r="D49" s="9" t="s">
        <v>111</v>
      </c>
      <c r="E49" s="9" t="s">
        <v>112</v>
      </c>
      <c r="F49" s="9" t="s">
        <v>242</v>
      </c>
      <c r="G49" s="9" t="s">
        <v>241</v>
      </c>
      <c r="H49" s="16">
        <v>2554.32</v>
      </c>
      <c r="I49" s="16">
        <v>2554.32</v>
      </c>
      <c r="J49" s="16"/>
      <c r="K49" s="16"/>
      <c r="L49" s="16">
        <v>2554.32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ht="36.45" customHeight="1" spans="1:23">
      <c r="A50" s="9" t="str">
        <f t="shared" si="0"/>
        <v>      中国共产党维西傈僳族自治县纪律检查委员会</v>
      </c>
      <c r="B50" s="9" t="s">
        <v>224</v>
      </c>
      <c r="C50" s="9" t="s">
        <v>225</v>
      </c>
      <c r="D50" s="9" t="s">
        <v>109</v>
      </c>
      <c r="E50" s="9" t="s">
        <v>110</v>
      </c>
      <c r="F50" s="9" t="s">
        <v>243</v>
      </c>
      <c r="G50" s="9" t="s">
        <v>244</v>
      </c>
      <c r="H50" s="16">
        <v>13200</v>
      </c>
      <c r="I50" s="16">
        <v>13200</v>
      </c>
      <c r="J50" s="16"/>
      <c r="K50" s="16"/>
      <c r="L50" s="16">
        <v>13200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ht="36.45" customHeight="1" spans="1:23">
      <c r="A51" s="9" t="str">
        <f t="shared" si="0"/>
        <v>      中国共产党维西傈僳族自治县纪律检查委员会</v>
      </c>
      <c r="B51" s="9" t="s">
        <v>224</v>
      </c>
      <c r="C51" s="9" t="s">
        <v>225</v>
      </c>
      <c r="D51" s="9" t="s">
        <v>111</v>
      </c>
      <c r="E51" s="9" t="s">
        <v>112</v>
      </c>
      <c r="F51" s="9" t="s">
        <v>243</v>
      </c>
      <c r="G51" s="9" t="s">
        <v>244</v>
      </c>
      <c r="H51" s="16">
        <v>150</v>
      </c>
      <c r="I51" s="16">
        <v>150</v>
      </c>
      <c r="J51" s="16"/>
      <c r="K51" s="16"/>
      <c r="L51" s="16">
        <v>150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ht="36.45" customHeight="1" spans="1:23">
      <c r="A52" s="9" t="str">
        <f t="shared" si="0"/>
        <v>      中国共产党维西傈僳族自治县纪律检查委员会</v>
      </c>
      <c r="B52" s="9" t="s">
        <v>245</v>
      </c>
      <c r="C52" s="9" t="s">
        <v>246</v>
      </c>
      <c r="D52" s="9" t="s">
        <v>109</v>
      </c>
      <c r="E52" s="9" t="s">
        <v>110</v>
      </c>
      <c r="F52" s="9" t="s">
        <v>243</v>
      </c>
      <c r="G52" s="9" t="s">
        <v>244</v>
      </c>
      <c r="H52" s="16">
        <v>165000</v>
      </c>
      <c r="I52" s="16">
        <v>165000</v>
      </c>
      <c r="J52" s="16"/>
      <c r="K52" s="16"/>
      <c r="L52" s="16">
        <v>165000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ht="36.45" customHeight="1" spans="1:23">
      <c r="A53" s="9" t="str">
        <f t="shared" si="0"/>
        <v>      中国共产党维西傈僳族自治县纪律检查委员会</v>
      </c>
      <c r="B53" s="9" t="s">
        <v>247</v>
      </c>
      <c r="C53" s="9" t="s">
        <v>248</v>
      </c>
      <c r="D53" s="9" t="s">
        <v>109</v>
      </c>
      <c r="E53" s="9" t="s">
        <v>110</v>
      </c>
      <c r="F53" s="9" t="s">
        <v>249</v>
      </c>
      <c r="G53" s="9" t="s">
        <v>248</v>
      </c>
      <c r="H53" s="16">
        <v>108000</v>
      </c>
      <c r="I53" s="16">
        <v>108000</v>
      </c>
      <c r="J53" s="16"/>
      <c r="K53" s="16"/>
      <c r="L53" s="16">
        <v>108000</v>
      </c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ht="36.45" customHeight="1" spans="1:23">
      <c r="A54" s="9" t="str">
        <f t="shared" si="0"/>
        <v>      中国共产党维西傈僳族自治县纪律检查委员会</v>
      </c>
      <c r="B54" s="9" t="s">
        <v>250</v>
      </c>
      <c r="C54" s="9" t="s">
        <v>251</v>
      </c>
      <c r="D54" s="9" t="s">
        <v>109</v>
      </c>
      <c r="E54" s="9" t="s">
        <v>110</v>
      </c>
      <c r="F54" s="9" t="s">
        <v>252</v>
      </c>
      <c r="G54" s="9" t="s">
        <v>253</v>
      </c>
      <c r="H54" s="16">
        <v>730800</v>
      </c>
      <c r="I54" s="16">
        <v>730800</v>
      </c>
      <c r="J54" s="16"/>
      <c r="K54" s="16"/>
      <c r="L54" s="16">
        <v>730800</v>
      </c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ht="36.45" customHeight="1" spans="1:23">
      <c r="A55" s="9" t="str">
        <f t="shared" si="0"/>
        <v>      中国共产党维西傈僳族自治县纪律检查委员会</v>
      </c>
      <c r="B55" s="9" t="s">
        <v>254</v>
      </c>
      <c r="C55" s="9" t="s">
        <v>255</v>
      </c>
      <c r="D55" s="9" t="s">
        <v>109</v>
      </c>
      <c r="E55" s="9" t="s">
        <v>110</v>
      </c>
      <c r="F55" s="9" t="s">
        <v>252</v>
      </c>
      <c r="G55" s="9" t="s">
        <v>253</v>
      </c>
      <c r="H55" s="16">
        <v>32886</v>
      </c>
      <c r="I55" s="16">
        <v>32886</v>
      </c>
      <c r="J55" s="16"/>
      <c r="K55" s="16"/>
      <c r="L55" s="16">
        <v>32886</v>
      </c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ht="36.45" customHeight="1" spans="1:23">
      <c r="A56" s="9" t="str">
        <f t="shared" si="0"/>
        <v>      中国共产党维西傈僳族自治县纪律检查委员会</v>
      </c>
      <c r="B56" s="9" t="s">
        <v>256</v>
      </c>
      <c r="C56" s="9" t="s">
        <v>257</v>
      </c>
      <c r="D56" s="9" t="s">
        <v>123</v>
      </c>
      <c r="E56" s="9" t="s">
        <v>124</v>
      </c>
      <c r="F56" s="9" t="s">
        <v>258</v>
      </c>
      <c r="G56" s="9" t="s">
        <v>259</v>
      </c>
      <c r="H56" s="16">
        <v>33312</v>
      </c>
      <c r="I56" s="16">
        <v>33312</v>
      </c>
      <c r="J56" s="16"/>
      <c r="K56" s="16"/>
      <c r="L56" s="16">
        <v>33312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ht="36.45" customHeight="1" spans="1:23">
      <c r="A57" s="8" t="s">
        <v>143</v>
      </c>
      <c r="B57" s="8"/>
      <c r="C57" s="8"/>
      <c r="D57" s="8"/>
      <c r="E57" s="8"/>
      <c r="F57" s="8"/>
      <c r="G57" s="8"/>
      <c r="H57" s="16">
        <v>22472112.39</v>
      </c>
      <c r="I57" s="16">
        <v>22472112.39</v>
      </c>
      <c r="J57" s="16"/>
      <c r="K57" s="16"/>
      <c r="L57" s="16">
        <v>22472112.39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</sheetData>
  <mergeCells count="30">
    <mergeCell ref="A3:W3"/>
    <mergeCell ref="A4:V4"/>
    <mergeCell ref="H5:W5"/>
    <mergeCell ref="I6:M6"/>
    <mergeCell ref="N6:P6"/>
    <mergeCell ref="R6:W6"/>
    <mergeCell ref="A57:G5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GridLines="0" showZeros="0" zoomScale="70" zoomScaleNormal="70" workbookViewId="0">
      <selection activeCell="A5" sqref="A5:C7"/>
    </sheetView>
  </sheetViews>
  <sheetFormatPr defaultColWidth="8.85" defaultRowHeight="15" customHeight="1"/>
  <cols>
    <col min="1" max="1" width="23.55" customWidth="1"/>
    <col min="2" max="2" width="36.125" customWidth="1"/>
    <col min="3" max="4" width="28.575" customWidth="1"/>
    <col min="5" max="5" width="22.125" customWidth="1"/>
    <col min="6" max="6" width="28.575" customWidth="1"/>
    <col min="7" max="7" width="19.9833333333333" customWidth="1"/>
    <col min="8" max="12" width="28.575" customWidth="1"/>
    <col min="13" max="17" width="19.2583333333333" customWidth="1"/>
    <col min="18" max="23" width="28.575" customWidth="1"/>
  </cols>
  <sheetData>
    <row r="1" s="1" customFormat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="1" customFormat="1" ht="18.75" customHeight="1" spans="20:23">
      <c r="T2" s="37"/>
      <c r="U2" s="37"/>
      <c r="V2" s="37"/>
      <c r="W2" s="3" t="s">
        <v>260</v>
      </c>
    </row>
    <row r="3" s="1" customFormat="1" ht="55.2" customHeight="1" spans="1:23">
      <c r="A3" s="4" t="s">
        <v>261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38"/>
      <c r="U3" s="38"/>
      <c r="V3" s="38"/>
      <c r="W3" s="4"/>
    </row>
    <row r="4" ht="18.75" customHeight="1" spans="1:23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5"/>
      <c r="U4" s="5"/>
      <c r="V4" s="39"/>
      <c r="W4" s="3" t="s">
        <v>163</v>
      </c>
    </row>
    <row r="5" ht="34.95" customHeight="1" spans="1:23">
      <c r="A5" s="7" t="s">
        <v>262</v>
      </c>
      <c r="B5" s="7" t="s">
        <v>173</v>
      </c>
      <c r="C5" s="7" t="s">
        <v>174</v>
      </c>
      <c r="D5" s="7" t="s">
        <v>263</v>
      </c>
      <c r="E5" s="7" t="s">
        <v>175</v>
      </c>
      <c r="F5" s="7" t="s">
        <v>176</v>
      </c>
      <c r="G5" s="7" t="s">
        <v>177</v>
      </c>
      <c r="H5" s="7" t="s">
        <v>178</v>
      </c>
      <c r="I5" s="7" t="s">
        <v>57</v>
      </c>
      <c r="J5" s="7" t="s">
        <v>264</v>
      </c>
      <c r="K5" s="7"/>
      <c r="L5" s="7"/>
      <c r="M5" s="7"/>
      <c r="N5" s="7" t="s">
        <v>181</v>
      </c>
      <c r="O5" s="7"/>
      <c r="P5" s="7"/>
      <c r="Q5" s="7" t="s">
        <v>63</v>
      </c>
      <c r="R5" s="7" t="s">
        <v>64</v>
      </c>
      <c r="S5" s="7"/>
      <c r="T5" s="17"/>
      <c r="U5" s="17"/>
      <c r="V5" s="17"/>
      <c r="W5" s="7"/>
    </row>
    <row r="6" ht="34.95" customHeight="1" spans="1:23">
      <c r="A6" s="8"/>
      <c r="B6" s="8"/>
      <c r="C6" s="8"/>
      <c r="D6" s="8"/>
      <c r="E6" s="8"/>
      <c r="F6" s="8"/>
      <c r="G6" s="8"/>
      <c r="H6" s="8"/>
      <c r="I6" s="8"/>
      <c r="J6" s="8" t="s">
        <v>60</v>
      </c>
      <c r="K6" s="8"/>
      <c r="L6" s="8" t="s">
        <v>61</v>
      </c>
      <c r="M6" s="8" t="s">
        <v>62</v>
      </c>
      <c r="N6" s="8" t="s">
        <v>60</v>
      </c>
      <c r="O6" s="8" t="s">
        <v>61</v>
      </c>
      <c r="P6" s="8" t="s">
        <v>62</v>
      </c>
      <c r="Q6" s="8"/>
      <c r="R6" s="8" t="s">
        <v>59</v>
      </c>
      <c r="S6" s="8" t="s">
        <v>66</v>
      </c>
      <c r="T6" s="15" t="s">
        <v>265</v>
      </c>
      <c r="U6" s="15" t="s">
        <v>68</v>
      </c>
      <c r="V6" s="15" t="s">
        <v>69</v>
      </c>
      <c r="W6" s="8" t="s">
        <v>70</v>
      </c>
    </row>
    <row r="7" ht="34.95" customHeight="1" spans="1:23">
      <c r="A7" s="8"/>
      <c r="B7" s="8"/>
      <c r="C7" s="8"/>
      <c r="D7" s="8"/>
      <c r="E7" s="8"/>
      <c r="F7" s="8"/>
      <c r="G7" s="8"/>
      <c r="H7" s="8"/>
      <c r="I7" s="8"/>
      <c r="J7" s="8" t="s">
        <v>59</v>
      </c>
      <c r="K7" s="8" t="s">
        <v>266</v>
      </c>
      <c r="L7" s="8"/>
      <c r="M7" s="8"/>
      <c r="N7" s="8"/>
      <c r="O7" s="8"/>
      <c r="P7" s="8"/>
      <c r="Q7" s="8"/>
      <c r="R7" s="8"/>
      <c r="S7" s="8"/>
      <c r="T7" s="15"/>
      <c r="U7" s="15"/>
      <c r="V7" s="15"/>
      <c r="W7" s="8"/>
    </row>
    <row r="8" ht="34.95" customHeight="1" spans="1:23">
      <c r="A8" s="8" t="s">
        <v>71</v>
      </c>
      <c r="B8" s="8" t="s">
        <v>72</v>
      </c>
      <c r="C8" s="8" t="s">
        <v>73</v>
      </c>
      <c r="D8" s="8" t="s">
        <v>74</v>
      </c>
      <c r="E8" s="8" t="s">
        <v>75</v>
      </c>
      <c r="F8" s="8" t="s">
        <v>76</v>
      </c>
      <c r="G8" s="8" t="s">
        <v>77</v>
      </c>
      <c r="H8" s="8" t="s">
        <v>78</v>
      </c>
      <c r="I8" s="8" t="s">
        <v>79</v>
      </c>
      <c r="J8" s="8" t="s">
        <v>80</v>
      </c>
      <c r="K8" s="8" t="s">
        <v>81</v>
      </c>
      <c r="L8" s="8" t="s">
        <v>82</v>
      </c>
      <c r="M8" s="8" t="s">
        <v>83</v>
      </c>
      <c r="N8" s="8" t="s">
        <v>84</v>
      </c>
      <c r="O8" s="8" t="s">
        <v>85</v>
      </c>
      <c r="P8" s="8" t="s">
        <v>86</v>
      </c>
      <c r="Q8" s="8" t="s">
        <v>87</v>
      </c>
      <c r="R8" s="8" t="s">
        <v>88</v>
      </c>
      <c r="S8" s="8" t="s">
        <v>89</v>
      </c>
      <c r="T8" s="15" t="s">
        <v>190</v>
      </c>
      <c r="U8" s="15" t="s">
        <v>191</v>
      </c>
      <c r="V8" s="15" t="s">
        <v>192</v>
      </c>
      <c r="W8" s="8" t="s">
        <v>193</v>
      </c>
    </row>
    <row r="9" ht="34.95" customHeight="1" spans="1:23">
      <c r="A9" s="9"/>
      <c r="B9" s="9"/>
      <c r="C9" s="9" t="s">
        <v>267</v>
      </c>
      <c r="D9" s="9"/>
      <c r="E9" s="9"/>
      <c r="F9" s="9"/>
      <c r="G9" s="9"/>
      <c r="H9" s="9"/>
      <c r="I9" s="16">
        <v>500000</v>
      </c>
      <c r="J9" s="16">
        <v>500000</v>
      </c>
      <c r="K9" s="16">
        <v>500000</v>
      </c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34.95" customHeight="1" spans="1:23">
      <c r="A10" s="9" t="s">
        <v>268</v>
      </c>
      <c r="B10" s="9" t="s">
        <v>269</v>
      </c>
      <c r="C10" s="9" t="s">
        <v>267</v>
      </c>
      <c r="D10" s="9" t="s">
        <v>91</v>
      </c>
      <c r="E10" s="9" t="s">
        <v>109</v>
      </c>
      <c r="F10" s="9" t="s">
        <v>110</v>
      </c>
      <c r="G10" s="9" t="s">
        <v>226</v>
      </c>
      <c r="H10" s="9" t="s">
        <v>227</v>
      </c>
      <c r="I10" s="16">
        <v>100000</v>
      </c>
      <c r="J10" s="16">
        <v>100000</v>
      </c>
      <c r="K10" s="16">
        <v>100000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ht="34.95" customHeight="1" spans="1:23">
      <c r="A11" s="9" t="s">
        <v>268</v>
      </c>
      <c r="B11" s="9" t="s">
        <v>269</v>
      </c>
      <c r="C11" s="9" t="s">
        <v>267</v>
      </c>
      <c r="D11" s="9" t="s">
        <v>91</v>
      </c>
      <c r="E11" s="9" t="s">
        <v>109</v>
      </c>
      <c r="F11" s="9" t="s">
        <v>110</v>
      </c>
      <c r="G11" s="9" t="s">
        <v>234</v>
      </c>
      <c r="H11" s="9" t="s">
        <v>235</v>
      </c>
      <c r="I11" s="16">
        <v>400000</v>
      </c>
      <c r="J11" s="16">
        <v>400000</v>
      </c>
      <c r="K11" s="16">
        <v>400000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ht="34.95" customHeight="1" spans="1:23">
      <c r="A12" s="11"/>
      <c r="B12" s="11"/>
      <c r="C12" s="9" t="s">
        <v>270</v>
      </c>
      <c r="D12" s="11"/>
      <c r="E12" s="11"/>
      <c r="F12" s="11"/>
      <c r="G12" s="11"/>
      <c r="H12" s="11"/>
      <c r="I12" s="16">
        <v>500000</v>
      </c>
      <c r="J12" s="16">
        <v>500000</v>
      </c>
      <c r="K12" s="16">
        <v>500000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ht="34.95" customHeight="1" spans="1:23">
      <c r="A13" s="9" t="s">
        <v>268</v>
      </c>
      <c r="B13" s="9" t="s">
        <v>271</v>
      </c>
      <c r="C13" s="9" t="s">
        <v>270</v>
      </c>
      <c r="D13" s="9" t="s">
        <v>91</v>
      </c>
      <c r="E13" s="9" t="s">
        <v>109</v>
      </c>
      <c r="F13" s="9" t="s">
        <v>110</v>
      </c>
      <c r="G13" s="9" t="s">
        <v>226</v>
      </c>
      <c r="H13" s="9" t="s">
        <v>227</v>
      </c>
      <c r="I13" s="16">
        <v>100000</v>
      </c>
      <c r="J13" s="16">
        <v>100000</v>
      </c>
      <c r="K13" s="16">
        <v>100000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ht="34.95" customHeight="1" spans="1:23">
      <c r="A14" s="9" t="s">
        <v>268</v>
      </c>
      <c r="B14" s="9" t="s">
        <v>271</v>
      </c>
      <c r="C14" s="9" t="s">
        <v>270</v>
      </c>
      <c r="D14" s="9" t="s">
        <v>91</v>
      </c>
      <c r="E14" s="9" t="s">
        <v>109</v>
      </c>
      <c r="F14" s="9" t="s">
        <v>110</v>
      </c>
      <c r="G14" s="9" t="s">
        <v>234</v>
      </c>
      <c r="H14" s="9" t="s">
        <v>235</v>
      </c>
      <c r="I14" s="16">
        <v>400000</v>
      </c>
      <c r="J14" s="16">
        <v>400000</v>
      </c>
      <c r="K14" s="16">
        <v>400000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ht="34.95" customHeight="1" spans="1:23">
      <c r="A15" s="8" t="s">
        <v>143</v>
      </c>
      <c r="B15" s="8"/>
      <c r="C15" s="8"/>
      <c r="D15" s="8"/>
      <c r="E15" s="8"/>
      <c r="F15" s="8"/>
      <c r="G15" s="8"/>
      <c r="H15" s="8"/>
      <c r="I15" s="16">
        <v>1000000</v>
      </c>
      <c r="J15" s="16">
        <v>1000000</v>
      </c>
      <c r="K15" s="16">
        <v>1000000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</sheetData>
  <mergeCells count="28">
    <mergeCell ref="A3:W3"/>
    <mergeCell ref="A4:V4"/>
    <mergeCell ref="J5:M5"/>
    <mergeCell ref="N5:P5"/>
    <mergeCell ref="R5:W5"/>
    <mergeCell ref="J6:K6"/>
    <mergeCell ref="A15:H15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8"/>
  <sheetViews>
    <sheetView showGridLines="0" showZeros="0" zoomScale="70" zoomScaleNormal="70" workbookViewId="0">
      <selection activeCell="A10" sqref="A10"/>
    </sheetView>
  </sheetViews>
  <sheetFormatPr defaultColWidth="8.85" defaultRowHeight="15" customHeight="1"/>
  <cols>
    <col min="1" max="2" width="55.6916666666667" customWidth="1"/>
    <col min="3" max="10" width="28.575" customWidth="1"/>
  </cols>
  <sheetData>
    <row r="1" s="1" customFormat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="1" customFormat="1" ht="18.75" customHeight="1" spans="10:10">
      <c r="J2" s="3" t="s">
        <v>272</v>
      </c>
    </row>
    <row r="3" ht="55.95" customHeight="1" spans="1:10">
      <c r="A3" s="4" t="s">
        <v>273</v>
      </c>
      <c r="B3" s="4"/>
      <c r="C3" s="4"/>
      <c r="D3" s="4"/>
      <c r="E3" s="4"/>
      <c r="F3" s="4"/>
      <c r="G3" s="4"/>
      <c r="H3" s="4"/>
      <c r="I3" s="4"/>
      <c r="J3" s="4"/>
    </row>
    <row r="4" ht="18.75" customHeight="1" spans="1:10">
      <c r="A4" s="5" t="str">
        <f>"单位名称："&amp;"中国共产党维西傈僳族自治县纪律检查委员会"</f>
        <v>单位名称：中国共产党维西傈僳族自治县纪律检查委员会</v>
      </c>
      <c r="B4" s="6"/>
      <c r="C4" s="6"/>
      <c r="D4" s="6"/>
      <c r="E4" s="6"/>
      <c r="F4" s="6"/>
      <c r="G4" s="6"/>
      <c r="H4" s="6"/>
      <c r="I4" s="6"/>
      <c r="J4" s="6"/>
    </row>
    <row r="5" ht="33.45" customHeight="1" spans="1:10">
      <c r="A5" s="19" t="s">
        <v>274</v>
      </c>
      <c r="B5" s="33" t="s">
        <v>275</v>
      </c>
      <c r="C5" s="33" t="s">
        <v>276</v>
      </c>
      <c r="D5" s="33" t="s">
        <v>277</v>
      </c>
      <c r="E5" s="33" t="s">
        <v>278</v>
      </c>
      <c r="F5" s="33" t="s">
        <v>279</v>
      </c>
      <c r="G5" s="33" t="s">
        <v>280</v>
      </c>
      <c r="H5" s="33" t="s">
        <v>281</v>
      </c>
      <c r="I5" s="33" t="s">
        <v>282</v>
      </c>
      <c r="J5" s="36" t="s">
        <v>283</v>
      </c>
    </row>
    <row r="6" ht="33.45" customHeight="1" spans="1:10">
      <c r="A6" s="19" t="s">
        <v>71</v>
      </c>
      <c r="B6" s="34" t="s">
        <v>72</v>
      </c>
      <c r="C6" s="7" t="s">
        <v>73</v>
      </c>
      <c r="D6" s="7" t="s">
        <v>74</v>
      </c>
      <c r="E6" s="7" t="s">
        <v>75</v>
      </c>
      <c r="F6" s="7" t="s">
        <v>76</v>
      </c>
      <c r="G6" s="7" t="s">
        <v>77</v>
      </c>
      <c r="H6" s="7" t="s">
        <v>78</v>
      </c>
      <c r="I6" s="7" t="s">
        <v>79</v>
      </c>
      <c r="J6" s="7" t="s">
        <v>80</v>
      </c>
    </row>
    <row r="7" ht="32.7" customHeight="1" spans="1:10">
      <c r="A7" s="35" t="s">
        <v>91</v>
      </c>
      <c r="B7" s="9"/>
      <c r="C7" s="9"/>
      <c r="D7" s="9"/>
      <c r="E7" s="9"/>
      <c r="F7" s="9"/>
      <c r="G7" s="9"/>
      <c r="H7" s="9"/>
      <c r="I7" s="9"/>
      <c r="J7" s="9"/>
    </row>
    <row r="8" ht="95.25" customHeight="1" spans="1:10">
      <c r="A8" s="14" t="s">
        <v>267</v>
      </c>
      <c r="B8" s="9" t="s">
        <v>284</v>
      </c>
      <c r="C8" s="9"/>
      <c r="D8" s="9"/>
      <c r="E8" s="9"/>
      <c r="F8" s="9"/>
      <c r="G8" s="9"/>
      <c r="H8" s="9"/>
      <c r="I8" s="9"/>
      <c r="J8" s="9"/>
    </row>
    <row r="9" ht="35.7" customHeight="1" spans="1:10">
      <c r="A9" s="9"/>
      <c r="B9" s="9"/>
      <c r="C9" s="9" t="s">
        <v>285</v>
      </c>
      <c r="D9" s="9"/>
      <c r="E9" s="9"/>
      <c r="F9" s="9"/>
      <c r="G9" s="9"/>
      <c r="H9" s="9"/>
      <c r="I9" s="9"/>
      <c r="J9" s="9"/>
    </row>
    <row r="10" ht="35.7" customHeight="1" spans="1:10">
      <c r="A10" s="11"/>
      <c r="B10" s="11"/>
      <c r="C10" s="9"/>
      <c r="D10" s="9" t="s">
        <v>286</v>
      </c>
      <c r="E10" s="9"/>
      <c r="F10" s="9"/>
      <c r="G10" s="9"/>
      <c r="H10" s="9"/>
      <c r="I10" s="9"/>
      <c r="J10" s="9"/>
    </row>
    <row r="11" ht="35.7" customHeight="1" spans="1:10">
      <c r="A11" s="11"/>
      <c r="B11" s="11"/>
      <c r="C11" s="9"/>
      <c r="D11" s="9"/>
      <c r="E11" s="14" t="s">
        <v>287</v>
      </c>
      <c r="F11" s="9" t="s">
        <v>288</v>
      </c>
      <c r="G11" s="9" t="s">
        <v>289</v>
      </c>
      <c r="H11" s="9" t="s">
        <v>290</v>
      </c>
      <c r="I11" s="9" t="s">
        <v>291</v>
      </c>
      <c r="J11" s="14" t="s">
        <v>292</v>
      </c>
    </row>
    <row r="12" ht="35.7" customHeight="1" spans="1:10">
      <c r="A12" s="11"/>
      <c r="B12" s="11"/>
      <c r="C12" s="9" t="s">
        <v>293</v>
      </c>
      <c r="D12" s="9"/>
      <c r="E12" s="9"/>
      <c r="F12" s="9"/>
      <c r="G12" s="9"/>
      <c r="H12" s="9"/>
      <c r="I12" s="9"/>
      <c r="J12" s="9"/>
    </row>
    <row r="13" ht="35.7" customHeight="1" spans="1:10">
      <c r="A13" s="11"/>
      <c r="B13" s="11"/>
      <c r="C13" s="9"/>
      <c r="D13" s="14" t="s">
        <v>294</v>
      </c>
      <c r="E13" s="9"/>
      <c r="F13" s="9"/>
      <c r="G13" s="9"/>
      <c r="H13" s="9"/>
      <c r="I13" s="9"/>
      <c r="J13" s="9"/>
    </row>
    <row r="14" ht="35.7" customHeight="1" spans="1:10">
      <c r="A14" s="11"/>
      <c r="B14" s="11"/>
      <c r="C14" s="9"/>
      <c r="D14" s="9"/>
      <c r="E14" s="9" t="s">
        <v>295</v>
      </c>
      <c r="F14" s="9" t="s">
        <v>288</v>
      </c>
      <c r="G14" s="9" t="s">
        <v>296</v>
      </c>
      <c r="H14" s="9" t="s">
        <v>297</v>
      </c>
      <c r="I14" s="9" t="s">
        <v>291</v>
      </c>
      <c r="J14" s="9" t="s">
        <v>298</v>
      </c>
    </row>
    <row r="15" ht="35.7" customHeight="1" spans="1:10">
      <c r="A15" s="11"/>
      <c r="B15" s="11"/>
      <c r="C15" s="9" t="s">
        <v>299</v>
      </c>
      <c r="D15" s="9"/>
      <c r="E15" s="9"/>
      <c r="F15" s="9"/>
      <c r="G15" s="9"/>
      <c r="H15" s="9"/>
      <c r="I15" s="9"/>
      <c r="J15" s="9"/>
    </row>
    <row r="16" ht="35.7" customHeight="1" spans="1:10">
      <c r="A16" s="11"/>
      <c r="B16" s="11"/>
      <c r="C16" s="9"/>
      <c r="D16" s="9" t="s">
        <v>300</v>
      </c>
      <c r="E16" s="9"/>
      <c r="F16" s="9"/>
      <c r="G16" s="9"/>
      <c r="H16" s="9"/>
      <c r="I16" s="9"/>
      <c r="J16" s="9"/>
    </row>
    <row r="17" ht="35.7" customHeight="1" spans="1:10">
      <c r="A17" s="11"/>
      <c r="B17" s="11"/>
      <c r="C17" s="9"/>
      <c r="D17" s="9"/>
      <c r="E17" s="9" t="s">
        <v>301</v>
      </c>
      <c r="F17" s="9" t="s">
        <v>288</v>
      </c>
      <c r="G17" s="9" t="s">
        <v>302</v>
      </c>
      <c r="H17" s="9" t="s">
        <v>297</v>
      </c>
      <c r="I17" s="9" t="s">
        <v>291</v>
      </c>
      <c r="J17" s="9" t="s">
        <v>303</v>
      </c>
    </row>
    <row r="18" ht="35.7" customHeight="1" spans="1:10">
      <c r="A18" s="9" t="s">
        <v>270</v>
      </c>
      <c r="B18" s="9" t="s">
        <v>304</v>
      </c>
      <c r="C18" s="11"/>
      <c r="D18" s="11"/>
      <c r="E18" s="11"/>
      <c r="F18" s="11"/>
      <c r="G18" s="11"/>
      <c r="H18" s="11"/>
      <c r="I18" s="11"/>
      <c r="J18" s="11"/>
    </row>
    <row r="19" ht="35.7" customHeight="1" spans="1:10">
      <c r="A19" s="11"/>
      <c r="B19" s="11"/>
      <c r="C19" s="9" t="s">
        <v>285</v>
      </c>
      <c r="D19" s="9"/>
      <c r="E19" s="9"/>
      <c r="F19" s="9"/>
      <c r="G19" s="9"/>
      <c r="H19" s="9"/>
      <c r="I19" s="9"/>
      <c r="J19" s="9"/>
    </row>
    <row r="20" ht="35.7" customHeight="1" spans="1:10">
      <c r="A20" s="11"/>
      <c r="B20" s="11"/>
      <c r="C20" s="9"/>
      <c r="D20" s="9" t="s">
        <v>286</v>
      </c>
      <c r="E20" s="9"/>
      <c r="F20" s="9"/>
      <c r="G20" s="9"/>
      <c r="H20" s="9"/>
      <c r="I20" s="9"/>
      <c r="J20" s="9"/>
    </row>
    <row r="21" ht="35.7" customHeight="1" spans="1:10">
      <c r="A21" s="11"/>
      <c r="B21" s="11"/>
      <c r="C21" s="9"/>
      <c r="D21" s="9"/>
      <c r="E21" s="9" t="s">
        <v>305</v>
      </c>
      <c r="F21" s="9" t="s">
        <v>306</v>
      </c>
      <c r="G21" s="9" t="s">
        <v>73</v>
      </c>
      <c r="H21" s="9" t="s">
        <v>307</v>
      </c>
      <c r="I21" s="9" t="s">
        <v>291</v>
      </c>
      <c r="J21" s="9" t="s">
        <v>308</v>
      </c>
    </row>
    <row r="22" ht="35.7" customHeight="1" spans="1:10">
      <c r="A22" s="11"/>
      <c r="B22" s="11"/>
      <c r="C22" s="9" t="s">
        <v>293</v>
      </c>
      <c r="D22" s="9"/>
      <c r="E22" s="9"/>
      <c r="F22" s="9"/>
      <c r="G22" s="9"/>
      <c r="H22" s="9"/>
      <c r="I22" s="9"/>
      <c r="J22" s="9"/>
    </row>
    <row r="23" ht="35.7" customHeight="1" spans="1:10">
      <c r="A23" s="11"/>
      <c r="B23" s="11"/>
      <c r="C23" s="9"/>
      <c r="D23" s="9" t="s">
        <v>309</v>
      </c>
      <c r="E23" s="9"/>
      <c r="F23" s="9"/>
      <c r="G23" s="9"/>
      <c r="H23" s="9"/>
      <c r="I23" s="9"/>
      <c r="J23" s="9"/>
    </row>
    <row r="24" ht="35.7" customHeight="1" spans="1:10">
      <c r="A24" s="11"/>
      <c r="B24" s="11"/>
      <c r="C24" s="9"/>
      <c r="D24" s="9"/>
      <c r="E24" s="9" t="s">
        <v>310</v>
      </c>
      <c r="F24" s="9" t="s">
        <v>288</v>
      </c>
      <c r="G24" s="9" t="s">
        <v>311</v>
      </c>
      <c r="H24" s="9" t="s">
        <v>312</v>
      </c>
      <c r="I24" s="9" t="s">
        <v>291</v>
      </c>
      <c r="J24" s="9" t="s">
        <v>313</v>
      </c>
    </row>
    <row r="25" ht="35.7" customHeight="1" spans="1:10">
      <c r="A25" s="11"/>
      <c r="B25" s="11"/>
      <c r="C25" s="9" t="s">
        <v>299</v>
      </c>
      <c r="D25" s="9"/>
      <c r="E25" s="9"/>
      <c r="F25" s="9"/>
      <c r="G25" s="9"/>
      <c r="H25" s="9"/>
      <c r="I25" s="9"/>
      <c r="J25" s="9"/>
    </row>
    <row r="26" ht="35.7" customHeight="1" spans="1:10">
      <c r="A26" s="11"/>
      <c r="B26" s="11"/>
      <c r="C26" s="9"/>
      <c r="D26" s="9" t="s">
        <v>300</v>
      </c>
      <c r="E26" s="9"/>
      <c r="F26" s="9"/>
      <c r="G26" s="9"/>
      <c r="H26" s="9"/>
      <c r="I26" s="9"/>
      <c r="J26" s="9"/>
    </row>
    <row r="27" ht="35.7" customHeight="1" spans="1:10">
      <c r="A27" s="11"/>
      <c r="B27" s="11"/>
      <c r="C27" s="9"/>
      <c r="D27" s="9"/>
      <c r="E27" s="9" t="s">
        <v>314</v>
      </c>
      <c r="F27" s="9" t="s">
        <v>288</v>
      </c>
      <c r="G27" s="9" t="s">
        <v>302</v>
      </c>
      <c r="H27" s="9" t="s">
        <v>297</v>
      </c>
      <c r="I27" s="9" t="s">
        <v>291</v>
      </c>
      <c r="J27" s="9" t="s">
        <v>315</v>
      </c>
    </row>
    <row r="28" ht="35.7" customHeight="1" spans="1:10">
      <c r="A28" s="11"/>
      <c r="B28" s="11"/>
      <c r="C28" s="9"/>
      <c r="D28" s="9"/>
      <c r="E28" s="14" t="s">
        <v>316</v>
      </c>
      <c r="F28" s="9" t="s">
        <v>288</v>
      </c>
      <c r="G28" s="9" t="s">
        <v>317</v>
      </c>
      <c r="H28" s="9" t="s">
        <v>297</v>
      </c>
      <c r="I28" s="9" t="s">
        <v>291</v>
      </c>
      <c r="J28" s="14" t="s">
        <v>318</v>
      </c>
    </row>
  </sheetData>
  <mergeCells count="2">
    <mergeCell ref="A3:J3"/>
    <mergeCell ref="A4:J4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</cp:lastModifiedBy>
  <dcterms:created xsi:type="dcterms:W3CDTF">2025-03-18T06:49:00Z</dcterms:created>
  <dcterms:modified xsi:type="dcterms:W3CDTF">2025-06-04T07:10:46Z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2FCD72151F37411A90246CB5B0DD333E_13</vt:lpwstr>
  </property>
</Properties>
</file>