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3" activeTab="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州对下转移支付预算表09-1" sheetId="13" r:id="rId13"/>
    <sheet name="州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<sst xmlns="http://schemas.openxmlformats.org/spreadsheetml/2006/main" count="885" uniqueCount="332">
  <si>
    <t>预算01-1表</t>
  </si>
  <si>
    <t>2025年财务收支预算总表部门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</si>
  <si>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</si>
  <si>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</si>
  <si>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</si>
  <si>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</si>
  <si>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</si>
  <si>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</si>
  <si>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</si>
  <si>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</si>
  <si>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</si>
  <si>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</si>
  <si>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</si>
  <si>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</si>
  <si>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</si>
  <si>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</si>
  <si>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</si>
  <si>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</si>
  <si>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</si>
  <si>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</si>
  <si>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</si>
  <si>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</si>
  <si>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</si>
  <si>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</si>
  <si>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</si>
  <si>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</si>
  <si>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</si>
  <si>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</si>
  <si>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</si>
  <si>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</si>
  <si>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</si>
  <si>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</si>
  <si>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</si>
  <si>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</si>
  <si>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</si>
  <si>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</si>
  <si>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</si>
  <si>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</si>
  <si>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</si>
  <si>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</si>
  <si>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</si>
  <si>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</si>
  <si>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</si>
  <si>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</si>
  <si>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</si>
  <si>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</si>
  <si>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</si>
  <si>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</si>
  <si>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</si>
  <si>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</si>
  <si>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</si>
  <si>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</si>
  <si>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</si>
  <si>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</si>
  <si>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</si>
  <si>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</si>
  <si>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</si>
  <si>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</si>
  <si>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</si>
  <si>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</si>
  <si>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</si>
  <si>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</si>
  <si>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</si>
  <si>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</si>
  <si>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</si>
  <si>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</si>
  <si>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</si>
  <si>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</si>
  <si>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</si>
  <si>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</si>
  <si>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</si>
  <si>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</si>
  <si>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</si>
  <si>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</si>
  <si>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</si>
  <si>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</si>
  <si>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</si>
  <si>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</si>
  <si>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</si>
  <si>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</si>
  <si>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</si>
  <si>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</si>
  <si>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</si>
  <si>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</si>
  <si>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</si>
  <si>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</si>
  <si>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</si>
  <si>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</si>
  <si>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</si>
  <si>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</si>
  <si>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105008</t>
  </si>
  <si>
    <t>维西傈僳族自治县永春中心完小</t>
  </si>
  <si>
    <t>预算01-3表</t>
  </si>
  <si>
    <t>2025年部门支出预算表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</si>
  <si>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</si>
  <si>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</si>
  <si>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</si>
  <si>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</si>
  <si>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</si>
  <si>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</si>
  <si>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</si>
  <si>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</si>
  <si>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</si>
  <si>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</si>
  <si>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</si>
  <si>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</si>
  <si>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</si>
  <si>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</si>
  <si>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2050201</t>
  </si>
  <si>
    <t>学前教育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</si>
  <si>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</si>
  <si>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</si>
  <si>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</si>
  <si>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</si>
  <si>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</si>
  <si>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</si>
  <si>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</si>
  <si>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</si>
  <si>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</si>
  <si>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</si>
  <si>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</si>
  <si>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</si>
  <si>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</si>
  <si>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</si>
  <si>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</si>
  <si>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</si>
  <si>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</si>
  <si>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</si>
  <si>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</si>
  <si>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</si>
  <si>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</si>
  <si>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</si>
  <si>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</si>
  <si>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</si>
  <si>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</si>
  <si>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</si>
  <si>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</si>
  <si>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</si>
  <si>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</si>
  <si>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</si>
  <si>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</si>
  <si>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</si>
  <si>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</si>
  <si>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</si>
  <si>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</si>
  <si>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预算数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</si>
  <si>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</si>
  <si>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</si>
  <si>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</si>
  <si>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</si>
  <si>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</si>
  <si>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</si>
  <si>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</si>
  <si>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</si>
  <si>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</si>
  <si>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</si>
  <si>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</si>
  <si>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</si>
  <si>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</si>
  <si>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</si>
  <si>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0205</t>
  </si>
  <si>
    <t>02050002</t>
  </si>
  <si>
    <t>020500020001</t>
  </si>
  <si>
    <t>020500020002</t>
  </si>
  <si>
    <t>0208</t>
  </si>
  <si>
    <t>02080005</t>
  </si>
  <si>
    <t>020800050005</t>
  </si>
  <si>
    <t>02080008</t>
  </si>
  <si>
    <t>020800080001</t>
  </si>
  <si>
    <t>0210</t>
  </si>
  <si>
    <t>02100011</t>
  </si>
  <si>
    <t>021000110002</t>
  </si>
  <si>
    <t>021000110003</t>
  </si>
  <si>
    <t>021000110099</t>
  </si>
  <si>
    <t>0221</t>
  </si>
  <si>
    <t>02210002</t>
  </si>
  <si>
    <t>022100020001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</si>
  <si>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</si>
  <si>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</si>
  <si>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</si>
  <si>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</si>
  <si>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</si>
  <si>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</si>
  <si>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</si>
  <si>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</si>
  <si>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</si>
  <si>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</si>
  <si>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</si>
  <si>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</si>
  <si>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</si>
  <si>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</si>
  <si>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</si>
  <si>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</si>
  <si>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</si>
  <si>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</si>
  <si>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</si>
  <si>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</si>
  <si>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</si>
  <si>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</si>
  <si>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</si>
  <si>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</si>
  <si>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</si>
  <si>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</si>
  <si>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</t>
  </si>
  <si>
    <t>已预拨</t>
  </si>
  <si>
    <t>"事业单位</t>
  </si>
  <si>
    <t>20</t>
  </si>
  <si>
    <t>21</t>
  </si>
  <si>
    <t>22</t>
  </si>
  <si>
    <t>23</t>
  </si>
  <si>
    <t>533423210000000018987</t>
  </si>
  <si>
    <t>事业人员工资支出</t>
  </si>
  <si>
    <t>30101</t>
  </si>
  <si>
    <t>基本工资</t>
  </si>
  <si>
    <t>30102</t>
  </si>
  <si>
    <t>津贴补贴</t>
  </si>
  <si>
    <t>533423231100001508040</t>
  </si>
  <si>
    <t>艰苦边远地区小学、幼儿园教师生活生活补助</t>
  </si>
  <si>
    <t>30107</t>
  </si>
  <si>
    <t>绩效工资</t>
  </si>
  <si>
    <t>533423231100001508016</t>
  </si>
  <si>
    <t>事业人员基础绩效</t>
  </si>
  <si>
    <t>533423210000000018988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</si>
  <si>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</si>
  <si>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</si>
  <si>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</si>
  <si>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</si>
  <si>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</si>
  <si>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</si>
  <si>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</si>
  <si>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</si>
  <si>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</si>
  <si>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</si>
  <si>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</si>
  <si>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533423210000000018989</t>
  </si>
  <si>
    <t>30113</t>
  </si>
  <si>
    <t>533423210000000018993</t>
  </si>
  <si>
    <t>一般公用经费</t>
  </si>
  <si>
    <t>30201</t>
  </si>
  <si>
    <t>办公费</t>
  </si>
  <si>
    <t>30216</t>
  </si>
  <si>
    <t>培训费</t>
  </si>
  <si>
    <t>30206</t>
  </si>
  <si>
    <t>电费</t>
  </si>
  <si>
    <t>30213</t>
  </si>
  <si>
    <t>维修（护）费</t>
  </si>
  <si>
    <t>533423210000000018992</t>
  </si>
  <si>
    <t>工会经费</t>
  </si>
  <si>
    <t>30228</t>
  </si>
  <si>
    <t>30229</t>
  </si>
  <si>
    <t>福利费</t>
  </si>
  <si>
    <t>533423241100002202158</t>
  </si>
  <si>
    <t>体检费</t>
  </si>
  <si>
    <t>533423251100003573036</t>
  </si>
  <si>
    <t>班主任津贴</t>
  </si>
  <si>
    <t>30305</t>
  </si>
  <si>
    <t>生活补助</t>
  </si>
  <si>
    <t>533423231100001508018</t>
  </si>
  <si>
    <t>遗属生活补助</t>
  </si>
  <si>
    <t>预算05-1表</t>
  </si>
  <si>
    <t>2025年部门项目支出预算表</t>
  </si>
  <si>
    <t>项目分类</t>
  </si>
  <si>
    <t>项目单位</t>
  </si>
  <si>
    <t>本年拨款</t>
  </si>
  <si>
    <t>事业单位经营收入</t>
  </si>
  <si>
    <t>其中：本次下达</t>
  </si>
  <si>
    <t>预算05-2表</t>
  </si>
  <si>
    <t>2025年项目支出绩效目标表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</si>
  <si>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</si>
  <si>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</si>
  <si>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</si>
  <si>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</si>
  <si>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</si>
  <si>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</si>
  <si>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</si>
  <si>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</si>
  <si>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</si>
  <si>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</si>
  <si>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</si>
  <si>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2025年政府性基金预算支出预算表</t>
  </si>
  <si>
    <t>政府性基金预算支出预算表</t>
  </si>
  <si>
    <t>"=""单位名称：""&amp;Fx_First(""Parameter"",""@单位名称"")"</t>
  </si>
  <si>
    <t>政府性基金预算支出</t>
  </si>
  <si>
    <t>预算07表</t>
  </si>
  <si>
    <t>2025年部门政府采购预算表</t>
  </si>
  <si>
    <t>预算项目</t>
  </si>
  <si>
    <t>采购项目</t>
  </si>
  <si>
    <t>采购品目</t>
  </si>
  <si>
    <t>计量</t>
  </si>
  <si>
    <t>数量</t>
  </si>
  <si>
    <t>面向中小企业预留资金</t>
  </si>
  <si>
    <t>政府性基金</t>
  </si>
  <si>
    <t>国有资本经营收益</t>
  </si>
  <si>
    <t>财政专户管理的收入</t>
  </si>
  <si>
    <t>2025年公务费</t>
  </si>
  <si>
    <t>复印纸</t>
  </si>
  <si>
    <t>件</t>
  </si>
  <si>
    <t>预算08表</t>
  </si>
  <si>
    <t>2025年部门政府购买服务预算表</t>
  </si>
  <si>
    <t>政府购买服务项目</t>
  </si>
  <si>
    <t>政府购买服务目录</t>
  </si>
  <si>
    <t>基金"</t>
  </si>
  <si>
    <t>单位自筹</t>
  </si>
  <si>
    <t>预算09-1表</t>
  </si>
  <si>
    <t>2025年州对下转移支付预算表</t>
  </si>
  <si>
    <t>单位名称（项目）</t>
  </si>
  <si>
    <t>地区</t>
  </si>
  <si>
    <t>香格里拉市经济开发区</t>
  </si>
  <si>
    <t>香格里拉市</t>
  </si>
  <si>
    <t>维西县</t>
  </si>
  <si>
    <t>德钦县</t>
  </si>
  <si>
    <t>预算09-2表</t>
  </si>
  <si>
    <t>2025年州对下转移支付绩效目标表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</si>
  <si>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</si>
  <si>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</si>
  <si>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</si>
  <si>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</si>
  <si>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</si>
  <si>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</si>
  <si>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</si>
  <si>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</si>
  <si>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</si>
  <si>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</si>
  <si>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2025年中央转移支付补助项目支出预算表</t>
  </si>
  <si>
    <t>上级补助</t>
  </si>
  <si>
    <t>预算12表</t>
  </si>
  <si>
    <t>2025年部门项目中期规划预算表</t>
  </si>
  <si>
    <t>项目级次</t>
  </si>
  <si>
    <t>2025年</t>
  </si>
  <si>
    <t>2026年</t>
  </si>
  <si>
    <t>2027年</t>
  </si>
  <si>
    <t>"=Val(""DataSet1"",""PRO_NAME"")"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</si>
</sst>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27"/>
      <name val="normal"/>
      <charset val="134"/>
    </font>
    <font>
      <sz val="13.5"/>
      <name val="normal"/>
      <charset val="134"/>
    </font>
    <font>
      <sz val="13.5"/>
      <name val="宋体"/>
      <charset val="134"/>
    </font>
    <font>
      <sz val="13.5"/>
      <name val="SimSun"/>
      <charset val="134"/>
    </font>
    <font>
      <sz val="9"/>
      <color rgb="FF606266"/>
      <name val="宋体"/>
      <charset val="134"/>
    </font>
    <font>
      <sz val="27"/>
      <color rgb="FF606266"/>
      <name val="宋体"/>
      <charset val="134"/>
    </font>
    <font>
      <sz val="13.5"/>
      <color rgb="FF606266"/>
      <name val="normal"/>
      <charset val="134"/>
    </font>
    <font>
      <sz val="27"/>
      <name val="宋体"/>
      <charset val="134"/>
    </font>
    <font>
      <sz val="9"/>
      <name val="normal"/>
      <charset val="134"/>
    </font>
    <font>
      <sz val="9"/>
      <color rgb="FF000000"/>
      <name val="宋体"/>
      <charset val="134"/>
    </font>
    <font>
      <sz val="26"/>
      <color rgb="FF000000"/>
      <name val="方正小标宋简体"/>
      <charset val="134"/>
    </font>
    <font>
      <sz val="26"/>
      <color rgb="FF000000"/>
      <name val="宋体"/>
      <charset val="134"/>
    </font>
    <font>
      <b/>
      <sz val="11"/>
      <color rgb="FF000000"/>
      <name val="宋体"/>
      <charset val="134"/>
    </font>
    <font>
      <b/>
      <sz val="26"/>
      <color rgb="FF000000"/>
      <name val="宋体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4" borderId="12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176" fontId="2" fillId="0" borderId="1">
      <alignment horizontal="right" vertical="center"/>
    </xf>
    <xf numFmtId="49" fontId="2" fillId="0" borderId="1">
      <alignment horizontal="left" vertical="center" wrapText="1"/>
    </xf>
    <xf numFmtId="176" fontId="2" fillId="0" borderId="1">
      <alignment horizontal="right" vertical="center"/>
    </xf>
    <xf numFmtId="177" fontId="2" fillId="0" borderId="1">
      <alignment horizontal="right" vertical="center"/>
    </xf>
    <xf numFmtId="178" fontId="2" fillId="0" borderId="1">
      <alignment horizontal="right" vertical="center"/>
    </xf>
    <xf numFmtId="179" fontId="2" fillId="0" borderId="1">
      <alignment horizontal="right" vertical="center"/>
    </xf>
    <xf numFmtId="10" fontId="2" fillId="0" borderId="1">
      <alignment horizontal="right" vertical="center"/>
    </xf>
    <xf numFmtId="180" fontId="2" fillId="0" borderId="1">
      <alignment horizontal="right" vertical="center"/>
    </xf>
  </cellStyleXfs>
  <cellXfs count="53">
    <xf numFmtId="0" fontId="0" fillId="0" borderId="0" xfId="0" applyFont="1">
      <alignment vertical="center"/>
    </xf>
    <xf numFmtId="49" fontId="1" fillId="0" borderId="1" xfId="50" applyNumberFormat="1" applyFont="1" applyBorder="1" applyAlignment="1">
      <alignment horizontal="center" vertical="center" wrapText="1"/>
    </xf>
    <xf numFmtId="49" fontId="2" fillId="0" borderId="1" xfId="50" applyNumberFormat="1" applyFont="1" applyBorder="1" applyAlignment="1">
      <alignment horizontal="righ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2" fillId="0" borderId="1" xfId="50" applyNumberFormat="1" applyFont="1" applyBorder="1">
      <alignment horizontal="left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49" fontId="4" fillId="0" borderId="1" xfId="50" applyNumberFormat="1" applyFont="1" applyBorder="1">
      <alignment horizontal="left" vertical="center" wrapText="1"/>
    </xf>
    <xf numFmtId="176" fontId="5" fillId="0" borderId="1" xfId="51" applyNumberFormat="1" applyFont="1" applyBorder="1" applyAlignment="1">
      <alignment horizontal="right" vertical="center" wrapText="1"/>
    </xf>
    <xf numFmtId="176" fontId="6" fillId="0" borderId="1" xfId="51" applyNumberFormat="1" applyFont="1" applyBorder="1" applyAlignment="1">
      <alignment horizontal="right" vertical="center" wrapText="1"/>
    </xf>
    <xf numFmtId="49" fontId="6" fillId="0" borderId="1" xfId="50" applyNumberFormat="1" applyFont="1" applyBorder="1" applyAlignment="1">
      <alignment horizontal="right" vertical="center" wrapText="1"/>
    </xf>
    <xf numFmtId="49" fontId="7" fillId="0" borderId="2" xfId="50" applyNumberFormat="1" applyFont="1" applyBorder="1">
      <alignment horizontal="left" vertical="center" wrapText="1"/>
    </xf>
    <xf numFmtId="49" fontId="8" fillId="0" borderId="2" xfId="50" applyNumberFormat="1" applyFont="1" applyBorder="1" applyAlignment="1">
      <alignment horizontal="center" vertical="center" wrapText="1"/>
    </xf>
    <xf numFmtId="49" fontId="9" fillId="0" borderId="2" xfId="50" applyNumberFormat="1" applyFont="1" applyBorder="1" applyAlignment="1">
      <alignment horizontal="center" vertical="center" wrapText="1"/>
    </xf>
    <xf numFmtId="49" fontId="6" fillId="0" borderId="1" xfId="50" applyNumberFormat="1" applyFont="1" applyBorder="1">
      <alignment horizontal="left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49" fontId="7" fillId="0" borderId="2" xfId="50" applyNumberFormat="1" applyFont="1" applyBorder="1" applyAlignment="1">
      <alignment horizontal="right" vertical="center" wrapText="1"/>
    </xf>
    <xf numFmtId="49" fontId="10" fillId="0" borderId="1" xfId="5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11" fillId="0" borderId="1" xfId="50" applyNumberFormat="1" applyFont="1" applyBorder="1">
      <alignment horizontal="left" vertical="center" wrapText="1"/>
    </xf>
    <xf numFmtId="49" fontId="4" fillId="0" borderId="1" xfId="50" applyNumberFormat="1" applyFont="1" applyBorder="1" applyAlignment="1">
      <alignment horizontal="left" vertical="center" wrapText="1" indent="1"/>
    </xf>
    <xf numFmtId="49" fontId="4" fillId="0" borderId="1" xfId="50" applyNumberFormat="1" applyFont="1" applyBorder="1" applyAlignment="1">
      <alignment horizontal="left" vertical="center" wrapText="1" indent="2"/>
    </xf>
    <xf numFmtId="0" fontId="0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4" fontId="18" fillId="0" borderId="1" xfId="0" applyNumberFormat="1" applyFont="1" applyBorder="1" applyAlignment="1">
      <alignment horizontal="right" vertical="center"/>
    </xf>
    <xf numFmtId="4" fontId="18" fillId="0" borderId="1" xfId="0" applyNumberFormat="1" applyFont="1" applyBorder="1" applyAlignment="1" applyProtection="1">
      <alignment horizontal="right" vertical="center"/>
      <protection locked="0"/>
    </xf>
    <xf numFmtId="0" fontId="18" fillId="0" borderId="1" xfId="0" applyFont="1" applyBorder="1" applyAlignment="1" applyProtection="1">
      <alignment horizontal="left" vertical="center"/>
      <protection locked="0"/>
    </xf>
    <xf numFmtId="0" fontId="18" fillId="0" borderId="6" xfId="0" applyFont="1" applyBorder="1" applyAlignment="1">
      <alignment horizontal="left" vertical="center"/>
    </xf>
    <xf numFmtId="4" fontId="18" fillId="0" borderId="7" xfId="0" applyNumberFormat="1" applyFont="1" applyBorder="1" applyAlignment="1" applyProtection="1">
      <alignment horizontal="right" vertical="center"/>
      <protection locked="0"/>
    </xf>
    <xf numFmtId="0" fontId="18" fillId="0" borderId="6" xfId="0" applyFont="1" applyBorder="1" applyAlignment="1" applyProtection="1">
      <alignment horizontal="left" vertical="center"/>
      <protection locked="0"/>
    </xf>
    <xf numFmtId="0" fontId="18" fillId="0" borderId="7" xfId="0" applyFont="1" applyBorder="1" applyAlignment="1" applyProtection="1">
      <alignment horizontal="right" vertical="center"/>
      <protection locked="0"/>
    </xf>
    <xf numFmtId="0" fontId="18" fillId="0" borderId="1" xfId="0" applyFont="1" applyBorder="1" applyAlignment="1"/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right" vertical="center"/>
    </xf>
    <xf numFmtId="4" fontId="19" fillId="0" borderId="7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18" fillId="0" borderId="7" xfId="0" applyFont="1" applyBorder="1" applyAlignment="1">
      <alignment horizontal="right" vertical="center"/>
    </xf>
    <xf numFmtId="0" fontId="18" fillId="0" borderId="1" xfId="0" applyFont="1" applyBorder="1" applyAlignment="1" applyProtection="1">
      <alignment horizontal="right" vertical="center"/>
      <protection locked="0"/>
    </xf>
    <xf numFmtId="0" fontId="18" fillId="0" borderId="1" xfId="0" applyFont="1" applyBorder="1" applyAlignment="1">
      <alignment horizontal="right" vertical="center"/>
    </xf>
    <xf numFmtId="0" fontId="19" fillId="0" borderId="6" xfId="0" applyFont="1" applyBorder="1" applyAlignment="1" applyProtection="1">
      <alignment horizontal="center" vertical="center"/>
      <protection locked="0"/>
    </xf>
    <xf numFmtId="4" fontId="19" fillId="0" borderId="7" xfId="0" applyNumberFormat="1" applyFont="1" applyBorder="1" applyAlignment="1" applyProtection="1">
      <alignment horizontal="right" vertical="center"/>
      <protection locked="0"/>
    </xf>
    <xf numFmtId="4" fontId="19" fillId="0" borderId="1" xfId="0" applyNumberFormat="1" applyFont="1" applyBorder="1" applyAlignment="1" applyProtection="1">
      <alignment horizontal="right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10.7083333333333" defaultRowHeight="12" customHeight="1" outlineLevelCol="3"/>
  <cols>
    <col min="1" max="1" width="37.1416666666667" customWidth="1"/>
    <col min="2" max="2" width="41.575" customWidth="1"/>
    <col min="3" max="3" width="42.7083333333333" customWidth="1"/>
    <col min="4" max="4" width="39.575" customWidth="1"/>
  </cols>
  <sheetData>
    <row r="1" customHeight="1" spans="1:4">
      <c r="A1" s="21"/>
      <c r="B1" s="21"/>
      <c r="C1" s="21"/>
      <c r="D1" s="21"/>
    </row>
    <row r="2" ht="19.5" customHeight="1" spans="4:4">
      <c r="D2" s="22" t="s">
        <v>0</v>
      </c>
    </row>
    <row r="3" ht="51" customHeight="1" spans="1:4">
      <c r="A3" s="23" t="s">
        <v>1</v>
      </c>
      <c r="B3" s="24"/>
      <c r="C3" s="24"/>
      <c r="D3" s="24"/>
    </row>
    <row r="4" ht="24" customHeight="1" spans="1:4">
      <c r="A4" s="25" t="str">
        <f>"单位名称："&amp;"维西傈僳族自治县永春中心完小"</f>
        <v>单位名称：维西傈僳族自治县永春中心完小</v>
      </c>
      <c r="B4" s="26"/>
      <c r="C4" s="27"/>
      <c r="D4" s="28" t="s">
        <v>2</v>
      </c>
    </row>
    <row r="5" ht="19.5" customHeight="1" spans="1:4">
      <c r="A5" s="29" t="s">
        <v>3</v>
      </c>
      <c r="B5" s="30"/>
      <c r="C5" s="29" t="s">
        <v>4</v>
      </c>
      <c r="D5" s="30"/>
    </row>
    <row r="6" ht="19.5" customHeight="1" spans="1:4">
      <c r="A6" s="31" t="s">
        <v>5</v>
      </c>
      <c r="B6" s="31" t="s">
        <v>6</v>
      </c>
      <c r="C6" s="31" t="s">
        <v>7</v>
      </c>
      <c r="D6" s="31" t="s">
        <v>6</v>
      </c>
    </row>
    <row r="7" ht="19.5" customHeight="1" spans="1:4">
      <c r="A7" s="32"/>
      <c r="B7" s="32"/>
      <c r="C7" s="32"/>
      <c r="D7" s="32"/>
    </row>
    <row r="8" ht="31.5" customHeight="1" spans="1:4">
      <c r="A8" s="33" t="s">
        <v>8</v>
      </c>
      <c r="B8" s="34">
        <v>20807620.61</v>
      </c>
      <c r="C8" s="33" t="s">
        <v>9</v>
      </c>
      <c r="D8" s="34"/>
    </row>
    <row r="9" ht="31.5" customHeight="1" spans="1:4">
      <c r="A9" s="33" t="s">
        <v>10</v>
      </c>
      <c r="B9" s="34"/>
      <c r="C9" s="33" t="s">
        <v>11</v>
      </c>
      <c r="D9" s="34"/>
    </row>
    <row r="10" ht="31.5" customHeight="1" spans="1:4">
      <c r="A10" s="33" t="s">
        <v>12</v>
      </c>
      <c r="B10" s="34"/>
      <c r="C10" s="33" t="s">
        <v>13</v>
      </c>
      <c r="D10" s="34"/>
    </row>
    <row r="11" ht="31.5" customHeight="1" spans="1:4">
      <c r="A11" s="33" t="s">
        <v>14</v>
      </c>
      <c r="B11" s="35"/>
      <c r="C11" s="33" t="s">
        <v>15</v>
      </c>
      <c r="D11" s="34"/>
    </row>
    <row r="12" ht="31.5" customHeight="1" spans="1:4">
      <c r="A12" s="33" t="s">
        <v>16</v>
      </c>
      <c r="B12" s="34"/>
      <c r="C12" s="36" t="s">
        <v>17</v>
      </c>
      <c r="D12" s="35">
        <v>15087290.14</v>
      </c>
    </row>
    <row r="13" ht="31.5" customHeight="1" spans="1:4">
      <c r="A13" s="33" t="s">
        <v>18</v>
      </c>
      <c r="B13" s="35"/>
      <c r="C13" s="36" t="s">
        <v>19</v>
      </c>
      <c r="D13" s="35"/>
    </row>
    <row r="14" ht="31.5" customHeight="1" spans="1:4">
      <c r="A14" s="33" t="s">
        <v>20</v>
      </c>
      <c r="B14" s="35"/>
      <c r="C14" s="36" t="s">
        <v>21</v>
      </c>
      <c r="D14" s="35"/>
    </row>
    <row r="15" ht="31.5" customHeight="1" spans="1:4">
      <c r="A15" s="33" t="s">
        <v>22</v>
      </c>
      <c r="B15" s="35"/>
      <c r="C15" s="36" t="s">
        <v>23</v>
      </c>
      <c r="D15" s="35">
        <v>2167313.56</v>
      </c>
    </row>
    <row r="16" ht="31.5" customHeight="1" spans="1:4">
      <c r="A16" s="37" t="s">
        <v>24</v>
      </c>
      <c r="B16" s="35"/>
      <c r="C16" s="36" t="s">
        <v>25</v>
      </c>
      <c r="D16" s="35">
        <v>1957555.74</v>
      </c>
    </row>
    <row r="17" ht="31.5" customHeight="1" spans="1:4">
      <c r="A17" s="37" t="s">
        <v>26</v>
      </c>
      <c r="B17" s="38"/>
      <c r="C17" s="36" t="s">
        <v>27</v>
      </c>
      <c r="D17" s="35"/>
    </row>
    <row r="18" ht="31.5" customHeight="1" spans="1:4">
      <c r="A18" s="39"/>
      <c r="B18" s="40"/>
      <c r="C18" s="36" t="s">
        <v>28</v>
      </c>
      <c r="D18" s="35"/>
    </row>
    <row r="19" ht="31.5" customHeight="1" spans="1:4">
      <c r="A19" s="41"/>
      <c r="B19" s="41"/>
      <c r="C19" s="36" t="s">
        <v>29</v>
      </c>
      <c r="D19" s="35"/>
    </row>
    <row r="20" ht="31.5" customHeight="1" spans="1:4">
      <c r="A20" s="41"/>
      <c r="B20" s="41"/>
      <c r="C20" s="36" t="s">
        <v>30</v>
      </c>
      <c r="D20" s="35"/>
    </row>
    <row r="21" ht="31.5" customHeight="1" spans="1:4">
      <c r="A21" s="41"/>
      <c r="B21" s="41"/>
      <c r="C21" s="36" t="s">
        <v>31</v>
      </c>
      <c r="D21" s="35"/>
    </row>
    <row r="22" ht="31.5" customHeight="1" spans="1:4">
      <c r="A22" s="41"/>
      <c r="B22" s="41"/>
      <c r="C22" s="36" t="s">
        <v>32</v>
      </c>
      <c r="D22" s="35"/>
    </row>
    <row r="23" ht="31.5" customHeight="1" spans="1:4">
      <c r="A23" s="41"/>
      <c r="B23" s="41"/>
      <c r="C23" s="36" t="s">
        <v>33</v>
      </c>
      <c r="D23" s="35"/>
    </row>
    <row r="24" ht="31.5" customHeight="1" spans="1:4">
      <c r="A24" s="41"/>
      <c r="B24" s="41"/>
      <c r="C24" s="36" t="s">
        <v>34</v>
      </c>
      <c r="D24" s="35"/>
    </row>
    <row r="25" ht="31.5" customHeight="1" spans="1:4">
      <c r="A25" s="41"/>
      <c r="B25" s="41"/>
      <c r="C25" s="36" t="s">
        <v>35</v>
      </c>
      <c r="D25" s="35"/>
    </row>
    <row r="26" ht="31.5" customHeight="1" spans="1:4">
      <c r="A26" s="41"/>
      <c r="B26" s="41"/>
      <c r="C26" s="36" t="s">
        <v>36</v>
      </c>
      <c r="D26" s="35">
        <v>1595461.17</v>
      </c>
    </row>
    <row r="27" ht="31.5" customHeight="1" spans="1:4">
      <c r="A27" s="41"/>
      <c r="B27" s="41"/>
      <c r="C27" s="36" t="s">
        <v>37</v>
      </c>
      <c r="D27" s="35"/>
    </row>
    <row r="28" ht="31.5" customHeight="1" spans="1:4">
      <c r="A28" s="41"/>
      <c r="B28" s="41"/>
      <c r="C28" s="36" t="s">
        <v>38</v>
      </c>
      <c r="D28" s="35"/>
    </row>
    <row r="29" ht="31.5" customHeight="1" spans="1:4">
      <c r="A29" s="41"/>
      <c r="B29" s="41"/>
      <c r="C29" s="36" t="s">
        <v>39</v>
      </c>
      <c r="D29" s="35"/>
    </row>
    <row r="30" ht="31.5" customHeight="1" spans="1:4">
      <c r="A30" s="41"/>
      <c r="B30" s="41"/>
      <c r="C30" s="36" t="s">
        <v>40</v>
      </c>
      <c r="D30" s="35"/>
    </row>
    <row r="31" ht="31.5" customHeight="1" spans="1:4">
      <c r="A31" s="42"/>
      <c r="B31" s="43"/>
      <c r="C31" s="36" t="s">
        <v>41</v>
      </c>
      <c r="D31" s="35"/>
    </row>
    <row r="32" ht="31.5" customHeight="1" spans="1:4">
      <c r="A32" s="42"/>
      <c r="B32" s="43"/>
      <c r="C32" s="36" t="s">
        <v>42</v>
      </c>
      <c r="D32" s="35"/>
    </row>
    <row r="33" ht="31.5" customHeight="1" spans="1:4">
      <c r="A33" s="42"/>
      <c r="B33" s="43"/>
      <c r="C33" s="36" t="s">
        <v>43</v>
      </c>
      <c r="D33" s="35"/>
    </row>
    <row r="34" ht="31.5" customHeight="1" spans="1:4">
      <c r="A34" s="42" t="s">
        <v>44</v>
      </c>
      <c r="B34" s="44">
        <v>20807620.61</v>
      </c>
      <c r="C34" s="45" t="s">
        <v>45</v>
      </c>
      <c r="D34" s="46">
        <v>20807620.61</v>
      </c>
    </row>
    <row r="35" ht="31.5" customHeight="1" spans="1:4">
      <c r="A35" s="37" t="s">
        <v>46</v>
      </c>
      <c r="B35" s="47"/>
      <c r="C35" s="33" t="s">
        <v>47</v>
      </c>
      <c r="D35" s="48"/>
    </row>
    <row r="36" ht="31.5" customHeight="1" spans="1:4">
      <c r="A36" s="37" t="s">
        <v>48</v>
      </c>
      <c r="B36" s="47"/>
      <c r="C36" s="33" t="s">
        <v>48</v>
      </c>
      <c r="D36" s="49"/>
    </row>
    <row r="37" ht="31.5" customHeight="1" spans="1:4">
      <c r="A37" s="37" t="s">
        <v>49</v>
      </c>
      <c r="B37" s="47"/>
      <c r="C37" s="33" t="s">
        <v>50</v>
      </c>
      <c r="D37" s="48"/>
    </row>
    <row r="38" ht="31.5" customHeight="1" spans="1:4">
      <c r="A38" s="50" t="s">
        <v>51</v>
      </c>
      <c r="B38" s="51">
        <v>20807620.61</v>
      </c>
      <c r="C38" s="45" t="s">
        <v>52</v>
      </c>
      <c r="D38" s="52">
        <v>20807620.61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topLeftCell="M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1.8333333333333" customWidth="1"/>
    <col min="2" max="2" width="42.125" customWidth="1"/>
    <col min="3" max="6" width="28.575" customWidth="1"/>
    <col min="7" max="8" width="23.125" customWidth="1"/>
    <col min="9" max="9" width="28.575" customWidth="1"/>
    <col min="10" max="19" width="21.9833333333333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9:19">
      <c r="S2" s="2" t="s">
        <v>53</v>
      </c>
    </row>
    <row r="3" ht="61.2" customHeight="1" spans="1:19">
      <c r="A3" s="3" t="s">
        <v>54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9.95" customHeight="1" spans="1:19">
      <c r="A4" s="4" t="str">
        <f>"单位名称："&amp;"维西傈僳族自治县永春中心完小"</f>
        <v>单位名称：维西傈僳族自治县永春中心完小</v>
      </c>
      <c r="S4" s="2" t="s">
        <v>2</v>
      </c>
    </row>
    <row r="5" ht="30.45" customHeight="1" spans="1:19">
      <c r="A5" s="5" t="s">
        <v>55</v>
      </c>
      <c r="B5" s="5" t="s">
        <v>56</v>
      </c>
      <c r="C5" s="5" t="s">
        <v>57</v>
      </c>
      <c r="D5" s="5" t="s">
        <v>58</v>
      </c>
      <c r="E5" s="5"/>
      <c r="F5" s="5"/>
      <c r="G5" s="5"/>
      <c r="H5" s="5"/>
      <c r="I5" s="5"/>
      <c r="J5" s="5"/>
      <c r="K5" s="5"/>
      <c r="L5" s="5"/>
      <c r="M5" s="5"/>
      <c r="N5" s="5"/>
      <c r="O5" s="5" t="s">
        <v>46</v>
      </c>
      <c r="P5" s="5"/>
      <c r="Q5" s="5"/>
      <c r="R5" s="5"/>
      <c r="S5" s="5"/>
    </row>
    <row r="6" ht="30.45" customHeight="1" spans="1:19">
      <c r="A6" s="5"/>
      <c r="B6" s="5"/>
      <c r="C6" s="5"/>
      <c r="D6" s="5" t="s">
        <v>59</v>
      </c>
      <c r="E6" s="5" t="s">
        <v>60</v>
      </c>
      <c r="F6" s="5" t="s">
        <v>61</v>
      </c>
      <c r="G6" s="5" t="s">
        <v>62</v>
      </c>
      <c r="H6" s="5" t="s">
        <v>63</v>
      </c>
      <c r="I6" s="5" t="s">
        <v>64</v>
      </c>
      <c r="J6" s="5"/>
      <c r="K6" s="5"/>
      <c r="L6" s="5"/>
      <c r="M6" s="5"/>
      <c r="N6" s="5"/>
      <c r="O6" s="5" t="s">
        <v>59</v>
      </c>
      <c r="P6" s="5" t="s">
        <v>60</v>
      </c>
      <c r="Q6" s="5" t="s">
        <v>61</v>
      </c>
      <c r="R6" s="5" t="s">
        <v>62</v>
      </c>
      <c r="S6" s="5" t="s">
        <v>65</v>
      </c>
    </row>
    <row r="7" ht="30.45" customHeight="1" spans="1:19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66</v>
      </c>
      <c r="K7" s="5" t="s">
        <v>67</v>
      </c>
      <c r="L7" s="5" t="s">
        <v>68</v>
      </c>
      <c r="M7" s="5" t="s">
        <v>69</v>
      </c>
      <c r="N7" s="5" t="s">
        <v>70</v>
      </c>
      <c r="O7" s="5"/>
      <c r="P7" s="5"/>
      <c r="Q7" s="5"/>
      <c r="R7" s="5"/>
      <c r="S7" s="5"/>
    </row>
    <row r="8" ht="30.45" customHeight="1" spans="1:19">
      <c r="A8" s="5" t="s">
        <v>71</v>
      </c>
      <c r="B8" s="5" t="s">
        <v>72</v>
      </c>
      <c r="C8" s="5" t="s">
        <v>73</v>
      </c>
      <c r="D8" s="5" t="s">
        <v>74</v>
      </c>
      <c r="E8" s="5" t="s">
        <v>75</v>
      </c>
      <c r="F8" s="5" t="s">
        <v>76</v>
      </c>
      <c r="G8" s="5" t="s">
        <v>77</v>
      </c>
      <c r="H8" s="5" t="s">
        <v>78</v>
      </c>
      <c r="I8" s="5" t="s">
        <v>79</v>
      </c>
      <c r="J8" s="5" t="s">
        <v>80</v>
      </c>
      <c r="K8" s="5" t="s">
        <v>81</v>
      </c>
      <c r="L8" s="5" t="s">
        <v>82</v>
      </c>
      <c r="M8" s="5" t="s">
        <v>83</v>
      </c>
      <c r="N8" s="5" t="s">
        <v>84</v>
      </c>
      <c r="O8" s="5" t="s">
        <v>85</v>
      </c>
      <c r="P8" s="5" t="s">
        <v>86</v>
      </c>
      <c r="Q8" s="5" t="s">
        <v>87</v>
      </c>
      <c r="R8" s="5" t="s">
        <v>88</v>
      </c>
      <c r="S8" s="5" t="s">
        <v>89</v>
      </c>
    </row>
    <row r="9" ht="38.7" customHeight="1" spans="1:19">
      <c r="A9" s="6" t="s">
        <v>90</v>
      </c>
      <c r="B9" s="6" t="s">
        <v>91</v>
      </c>
      <c r="C9" s="8">
        <v>20807620.61</v>
      </c>
      <c r="D9" s="8">
        <v>20807620.61</v>
      </c>
      <c r="E9" s="8">
        <v>20807620.61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ht="38.7" customHeight="1" spans="1:19">
      <c r="A10" s="5" t="s">
        <v>57</v>
      </c>
      <c r="B10" s="5"/>
      <c r="C10" s="8">
        <v>20807620.61</v>
      </c>
      <c r="D10" s="8">
        <v>20807620.61</v>
      </c>
      <c r="E10" s="8">
        <v>20807620.61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</sheetData>
  <mergeCells count="19">
    <mergeCell ref="A3:S3"/>
    <mergeCell ref="A4:R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7"/>
  <sheetViews>
    <sheetView showZeros="0" topLeftCell="H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8.575" customWidth="1"/>
    <col min="2" max="2" width="38.2583333333333" customWidth="1"/>
    <col min="3" max="6" width="28.575" customWidth="1"/>
    <col min="7" max="9" width="23.9833333333333" customWidth="1"/>
    <col min="10" max="10" width="28.575" customWidth="1"/>
    <col min="11" max="15" width="17.2583333333333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5:15">
      <c r="O2" s="2" t="s">
        <v>92</v>
      </c>
    </row>
    <row r="3" ht="56.7" customHeight="1" spans="1:15">
      <c r="A3" s="3" t="s">
        <v>93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21.45" customHeight="1" spans="1:15">
      <c r="A4" s="4" t="str">
        <f>"单位名称："&amp;"维西傈僳族自治县永春中心完小"</f>
        <v>单位名称：维西傈僳族自治县永春中心完小</v>
      </c>
      <c r="O4" s="2" t="s">
        <v>2</v>
      </c>
    </row>
    <row r="5" ht="38.7" customHeight="1" spans="1:15">
      <c r="A5" s="5" t="s">
        <v>94</v>
      </c>
      <c r="B5" s="5" t="s">
        <v>95</v>
      </c>
      <c r="C5" s="5" t="s">
        <v>57</v>
      </c>
      <c r="D5" s="5" t="s">
        <v>60</v>
      </c>
      <c r="E5" s="5" t="s">
        <v>96</v>
      </c>
      <c r="F5" s="5" t="s">
        <v>97</v>
      </c>
      <c r="G5" s="5" t="s">
        <v>61</v>
      </c>
      <c r="H5" s="5" t="s">
        <v>62</v>
      </c>
      <c r="I5" s="5" t="s">
        <v>98</v>
      </c>
      <c r="J5" s="5" t="s">
        <v>64</v>
      </c>
      <c r="K5" s="5"/>
      <c r="L5" s="5"/>
      <c r="M5" s="5"/>
      <c r="N5" s="5"/>
      <c r="O5" s="5"/>
    </row>
    <row r="6" ht="38.7" customHeight="1" spans="1:15">
      <c r="A6" s="5"/>
      <c r="B6" s="5"/>
      <c r="C6" s="5"/>
      <c r="D6" s="5" t="s">
        <v>59</v>
      </c>
      <c r="E6" s="5" t="s">
        <v>96</v>
      </c>
      <c r="F6" s="5" t="s">
        <v>97</v>
      </c>
      <c r="G6" s="5"/>
      <c r="H6" s="5"/>
      <c r="I6" s="5"/>
      <c r="J6" s="5" t="s">
        <v>59</v>
      </c>
      <c r="K6" s="5" t="s">
        <v>99</v>
      </c>
      <c r="L6" s="5" t="s">
        <v>100</v>
      </c>
      <c r="M6" s="5" t="s">
        <v>101</v>
      </c>
      <c r="N6" s="5" t="s">
        <v>102</v>
      </c>
      <c r="O6" s="5" t="s">
        <v>103</v>
      </c>
    </row>
    <row r="7" ht="31.2" customHeight="1" spans="1:15">
      <c r="A7" s="5" t="s">
        <v>71</v>
      </c>
      <c r="B7" s="5" t="s">
        <v>72</v>
      </c>
      <c r="C7" s="5" t="s">
        <v>73</v>
      </c>
      <c r="D7" s="5" t="s">
        <v>74</v>
      </c>
      <c r="E7" s="5" t="s">
        <v>75</v>
      </c>
      <c r="F7" s="5" t="s">
        <v>76</v>
      </c>
      <c r="G7" s="5" t="s">
        <v>77</v>
      </c>
      <c r="H7" s="5" t="s">
        <v>78</v>
      </c>
      <c r="I7" s="5" t="s">
        <v>79</v>
      </c>
      <c r="J7" s="5" t="s">
        <v>80</v>
      </c>
      <c r="K7" s="5" t="s">
        <v>81</v>
      </c>
      <c r="L7" s="5" t="s">
        <v>82</v>
      </c>
      <c r="M7" s="5" t="s">
        <v>83</v>
      </c>
      <c r="N7" s="5" t="s">
        <v>84</v>
      </c>
      <c r="O7" s="5" t="s">
        <v>85</v>
      </c>
    </row>
    <row r="8" ht="36.45" customHeight="1" spans="1:15">
      <c r="A8" s="6" t="s">
        <v>104</v>
      </c>
      <c r="B8" s="6" t="s">
        <v>105</v>
      </c>
      <c r="C8" s="8">
        <v>15087290.14</v>
      </c>
      <c r="D8" s="8">
        <v>15087290.14</v>
      </c>
      <c r="E8" s="8">
        <v>15087290.14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36.45" customHeight="1" spans="1:15">
      <c r="A9" s="19" t="s">
        <v>106</v>
      </c>
      <c r="B9" s="19" t="s">
        <v>107</v>
      </c>
      <c r="C9" s="8">
        <v>15087290.14</v>
      </c>
      <c r="D9" s="8">
        <v>15087290.14</v>
      </c>
      <c r="E9" s="8">
        <v>15087290.14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36.45" customHeight="1" spans="1:15">
      <c r="A10" s="20" t="s">
        <v>108</v>
      </c>
      <c r="B10" s="20" t="s">
        <v>109</v>
      </c>
      <c r="C10" s="8">
        <v>670811.21</v>
      </c>
      <c r="D10" s="8">
        <v>670811.21</v>
      </c>
      <c r="E10" s="8">
        <v>670811.21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36.45" customHeight="1" spans="1:15">
      <c r="A11" s="20" t="s">
        <v>110</v>
      </c>
      <c r="B11" s="20" t="s">
        <v>111</v>
      </c>
      <c r="C11" s="8">
        <v>14416478.93</v>
      </c>
      <c r="D11" s="8">
        <v>14416478.93</v>
      </c>
      <c r="E11" s="8">
        <v>14416478.93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36.45" customHeight="1" spans="1:15">
      <c r="A12" s="6" t="s">
        <v>112</v>
      </c>
      <c r="B12" s="6" t="s">
        <v>113</v>
      </c>
      <c r="C12" s="8">
        <v>2167313.56</v>
      </c>
      <c r="D12" s="8">
        <v>2167313.56</v>
      </c>
      <c r="E12" s="8">
        <v>2167313.56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36.45" customHeight="1" spans="1:15">
      <c r="A13" s="19" t="s">
        <v>114</v>
      </c>
      <c r="B13" s="19" t="s">
        <v>115</v>
      </c>
      <c r="C13" s="8">
        <v>2011121.56</v>
      </c>
      <c r="D13" s="8">
        <v>2011121.56</v>
      </c>
      <c r="E13" s="8">
        <v>2011121.56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36.45" customHeight="1" spans="1:15">
      <c r="A14" s="20" t="s">
        <v>116</v>
      </c>
      <c r="B14" s="20" t="s">
        <v>117</v>
      </c>
      <c r="C14" s="8">
        <v>2011121.56</v>
      </c>
      <c r="D14" s="8">
        <v>2011121.56</v>
      </c>
      <c r="E14" s="8">
        <v>2011121.56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36.45" customHeight="1" spans="1:15">
      <c r="A15" s="20" t="s">
        <v>118</v>
      </c>
      <c r="B15" s="20" t="s">
        <v>119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36.45" customHeight="1" spans="1:15">
      <c r="A16" s="19" t="s">
        <v>120</v>
      </c>
      <c r="B16" s="19" t="s">
        <v>121</v>
      </c>
      <c r="C16" s="8">
        <v>156192</v>
      </c>
      <c r="D16" s="8">
        <v>156192</v>
      </c>
      <c r="E16" s="8">
        <v>156192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36.45" customHeight="1" spans="1:15">
      <c r="A17" s="20" t="s">
        <v>122</v>
      </c>
      <c r="B17" s="20" t="s">
        <v>123</v>
      </c>
      <c r="C17" s="8">
        <v>156192</v>
      </c>
      <c r="D17" s="8">
        <v>156192</v>
      </c>
      <c r="E17" s="8">
        <v>156192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36.45" customHeight="1" spans="1:15">
      <c r="A18" s="6" t="s">
        <v>124</v>
      </c>
      <c r="B18" s="6" t="s">
        <v>125</v>
      </c>
      <c r="C18" s="8">
        <v>1957555.74</v>
      </c>
      <c r="D18" s="8">
        <v>1957555.74</v>
      </c>
      <c r="E18" s="8">
        <v>1957555.74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36.45" customHeight="1" spans="1:15">
      <c r="A19" s="19" t="s">
        <v>126</v>
      </c>
      <c r="B19" s="19" t="s">
        <v>127</v>
      </c>
      <c r="C19" s="8">
        <v>1957555.74</v>
      </c>
      <c r="D19" s="8">
        <v>1957555.74</v>
      </c>
      <c r="E19" s="8">
        <v>1957555.74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36.45" customHeight="1" spans="1:15">
      <c r="A20" s="20" t="s">
        <v>128</v>
      </c>
      <c r="B20" s="20" t="s">
        <v>129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36.45" customHeight="1" spans="1:15">
      <c r="A21" s="20" t="s">
        <v>130</v>
      </c>
      <c r="B21" s="20" t="s">
        <v>131</v>
      </c>
      <c r="C21" s="8">
        <v>917259.08</v>
      </c>
      <c r="D21" s="8">
        <v>917259.08</v>
      </c>
      <c r="E21" s="8">
        <v>917259.08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36.45" customHeight="1" spans="1:15">
      <c r="A22" s="20" t="s">
        <v>132</v>
      </c>
      <c r="B22" s="20" t="s">
        <v>133</v>
      </c>
      <c r="C22" s="8">
        <v>967685.64</v>
      </c>
      <c r="D22" s="8">
        <v>967685.64</v>
      </c>
      <c r="E22" s="8">
        <v>967685.64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36.45" customHeight="1" spans="1:15">
      <c r="A23" s="20" t="s">
        <v>134</v>
      </c>
      <c r="B23" s="20" t="s">
        <v>135</v>
      </c>
      <c r="C23" s="8">
        <v>72611.02</v>
      </c>
      <c r="D23" s="8">
        <v>72611.02</v>
      </c>
      <c r="E23" s="8">
        <v>72611.02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36.45" customHeight="1" spans="1:15">
      <c r="A24" s="6" t="s">
        <v>136</v>
      </c>
      <c r="B24" s="6" t="s">
        <v>137</v>
      </c>
      <c r="C24" s="8">
        <v>1595461.17</v>
      </c>
      <c r="D24" s="8">
        <v>1595461.17</v>
      </c>
      <c r="E24" s="8">
        <v>1595461.17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36.45" customHeight="1" spans="1:15">
      <c r="A25" s="19" t="s">
        <v>138</v>
      </c>
      <c r="B25" s="19" t="s">
        <v>139</v>
      </c>
      <c r="C25" s="8">
        <v>1595461.17</v>
      </c>
      <c r="D25" s="8">
        <v>1595461.17</v>
      </c>
      <c r="E25" s="8">
        <v>1595461.17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36.45" customHeight="1" spans="1:15">
      <c r="A26" s="20" t="s">
        <v>140</v>
      </c>
      <c r="B26" s="20" t="s">
        <v>141</v>
      </c>
      <c r="C26" s="8">
        <v>1595461.17</v>
      </c>
      <c r="D26" s="8">
        <v>1595461.17</v>
      </c>
      <c r="E26" s="8">
        <v>1595461.17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36.45" customHeight="1" spans="1:15">
      <c r="A27" s="5" t="s">
        <v>142</v>
      </c>
      <c r="B27" s="5" t="s">
        <v>142</v>
      </c>
      <c r="C27" s="8">
        <v>20807620.61</v>
      </c>
      <c r="D27" s="8">
        <v>20807620.61</v>
      </c>
      <c r="E27" s="8">
        <v>20807620.61</v>
      </c>
      <c r="F27" s="8"/>
      <c r="G27" s="8"/>
      <c r="H27" s="8"/>
      <c r="I27" s="8"/>
      <c r="J27" s="8"/>
      <c r="K27" s="8"/>
      <c r="L27" s="8"/>
      <c r="M27" s="8"/>
      <c r="N27" s="8"/>
      <c r="O27" s="8"/>
    </row>
  </sheetData>
  <mergeCells count="11">
    <mergeCell ref="A3:O3"/>
    <mergeCell ref="A4:N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1" width="40.55" customWidth="1"/>
    <col min="2" max="2" width="45.8333333333333" customWidth="1"/>
    <col min="3" max="4" width="40.55" customWidth="1"/>
  </cols>
  <sheetData>
    <row r="1" customHeight="1" spans="1:4">
      <c r="A1" s="1"/>
      <c r="B1" s="1"/>
      <c r="C1" s="1"/>
      <c r="D1" s="1"/>
    </row>
    <row r="2" ht="18.75" customHeight="1" spans="4:4">
      <c r="D2" s="2" t="s">
        <v>143</v>
      </c>
    </row>
    <row r="3" ht="57.45" customHeight="1" spans="1:4">
      <c r="A3" s="3" t="s">
        <v>144</v>
      </c>
      <c r="B3" s="3"/>
      <c r="C3" s="3"/>
      <c r="D3" s="3"/>
    </row>
    <row r="4" ht="18.75" customHeight="1" spans="1:4">
      <c r="A4" s="4" t="str">
        <f>"单位名称："&amp;"维西傈僳族自治县永春中心完小"</f>
        <v>单位名称：维西傈僳族自治县永春中心完小</v>
      </c>
      <c r="D4" s="2" t="s">
        <v>2</v>
      </c>
    </row>
    <row r="5" ht="31.95" customHeight="1" spans="1:4">
      <c r="A5" s="5" t="s">
        <v>3</v>
      </c>
      <c r="B5" s="5"/>
      <c r="C5" s="5" t="s">
        <v>4</v>
      </c>
      <c r="D5" s="5"/>
    </row>
    <row r="6" ht="31.95" customHeight="1" spans="1:4">
      <c r="A6" s="5" t="s">
        <v>5</v>
      </c>
      <c r="B6" s="5" t="s">
        <v>145</v>
      </c>
      <c r="C6" s="5" t="s">
        <v>146</v>
      </c>
      <c r="D6" s="5" t="s">
        <v>145</v>
      </c>
    </row>
    <row r="7" ht="31.95" customHeight="1" spans="1:4">
      <c r="A7" s="6"/>
      <c r="B7" s="6"/>
      <c r="C7" s="6"/>
      <c r="D7" s="6"/>
    </row>
    <row r="8" ht="31.95" customHeight="1" spans="1:4">
      <c r="A8" s="6" t="s">
        <v>147</v>
      </c>
      <c r="B8" s="8">
        <v>20807620.61</v>
      </c>
      <c r="C8" s="6" t="s">
        <v>148</v>
      </c>
      <c r="D8" s="7">
        <v>20807620.61</v>
      </c>
    </row>
    <row r="9" ht="31.95" customHeight="1" spans="1:4">
      <c r="A9" s="6" t="s">
        <v>149</v>
      </c>
      <c r="B9" s="8">
        <v>20807620.61</v>
      </c>
      <c r="C9" s="6" t="str">
        <f>" ("&amp;"一"&amp;")  "&amp;"教育支出"</f>
        <v> (一)  教育支出</v>
      </c>
      <c r="D9" s="7">
        <v>15087290.14</v>
      </c>
    </row>
    <row r="10" ht="31.95" customHeight="1" spans="1:4">
      <c r="A10" s="6" t="s">
        <v>150</v>
      </c>
      <c r="B10" s="8"/>
      <c r="C10" s="6" t="str">
        <f>" ("&amp;"二"&amp;")  "&amp;"社会保障和就业支出"</f>
        <v> (二)  社会保障和就业支出</v>
      </c>
      <c r="D10" s="7">
        <v>2167313.56</v>
      </c>
    </row>
    <row r="11" ht="31.95" customHeight="1" spans="1:4">
      <c r="A11" s="6" t="s">
        <v>151</v>
      </c>
      <c r="B11" s="8"/>
      <c r="C11" s="6" t="str">
        <f>" ("&amp;"三"&amp;")  "&amp;"卫生健康支出"</f>
        <v> (三)  卫生健康支出</v>
      </c>
      <c r="D11" s="7">
        <v>1957555.74</v>
      </c>
    </row>
    <row r="12" ht="31.95" customHeight="1" spans="1:4">
      <c r="A12" s="6" t="s">
        <v>152</v>
      </c>
      <c r="B12" s="8"/>
      <c r="C12" s="6" t="str">
        <f>" ("&amp;"四"&amp;")  "&amp;"住房保障支出"</f>
        <v> (四)  住房保障支出</v>
      </c>
      <c r="D12" s="7">
        <v>1595461.17</v>
      </c>
    </row>
    <row r="13" ht="31.95" customHeight="1" spans="1:4">
      <c r="A13" s="6" t="s">
        <v>149</v>
      </c>
      <c r="B13" s="8"/>
      <c r="C13" s="6"/>
      <c r="D13" s="7"/>
    </row>
    <row r="14" ht="31.95" customHeight="1" spans="1:4">
      <c r="A14" s="6" t="s">
        <v>150</v>
      </c>
      <c r="B14" s="8"/>
      <c r="C14" s="6"/>
      <c r="D14" s="7"/>
    </row>
    <row r="15" ht="31.95" customHeight="1" spans="1:4">
      <c r="A15" s="6" t="s">
        <v>151</v>
      </c>
      <c r="B15" s="8"/>
      <c r="C15" s="6"/>
      <c r="D15" s="7"/>
    </row>
    <row r="16" ht="31.95" customHeight="1" spans="1:4">
      <c r="A16" s="6"/>
      <c r="B16" s="8"/>
      <c r="C16" s="6" t="s">
        <v>153</v>
      </c>
      <c r="D16" s="7"/>
    </row>
    <row r="17" ht="31.95" customHeight="1" spans="1:4">
      <c r="A17" s="5" t="s">
        <v>154</v>
      </c>
      <c r="B17" s="8">
        <v>20807620.61</v>
      </c>
      <c r="C17" s="5" t="s">
        <v>52</v>
      </c>
      <c r="D17" s="7">
        <v>20807620.61</v>
      </c>
    </row>
  </sheetData>
  <mergeCells count="4">
    <mergeCell ref="A3:D3"/>
    <mergeCell ref="A4:C4"/>
    <mergeCell ref="A5:B5"/>
    <mergeCell ref="C5:D5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topLeftCell="C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7" width="28.57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7:7">
      <c r="G2" s="2" t="s">
        <v>155</v>
      </c>
    </row>
    <row r="3" ht="56.7" customHeight="1" spans="1:7">
      <c r="A3" s="3" t="s">
        <v>156</v>
      </c>
      <c r="B3" s="3"/>
      <c r="C3" s="3"/>
      <c r="D3" s="3"/>
      <c r="E3" s="3"/>
      <c r="F3" s="3"/>
      <c r="G3" s="3"/>
    </row>
    <row r="4" ht="18.75" customHeight="1" spans="1:7">
      <c r="A4" s="18" t="str">
        <f>"单位名称："&amp;"维西傈僳族自治县永春中心完小"</f>
        <v>单位名称：维西傈僳族自治县永春中心完小</v>
      </c>
      <c r="B4" s="18"/>
      <c r="C4" s="18"/>
      <c r="D4" s="18"/>
      <c r="E4" s="18"/>
      <c r="F4" s="18"/>
      <c r="G4" s="2" t="s">
        <v>2</v>
      </c>
    </row>
    <row r="5" ht="37.95" customHeight="1" spans="1:7">
      <c r="A5" s="5" t="s">
        <v>157</v>
      </c>
      <c r="B5" s="5"/>
      <c r="C5" s="5" t="s">
        <v>57</v>
      </c>
      <c r="D5" s="5" t="s">
        <v>96</v>
      </c>
      <c r="E5" s="5"/>
      <c r="F5" s="5"/>
      <c r="G5" s="5" t="s">
        <v>97</v>
      </c>
    </row>
    <row r="6" ht="37.95" customHeight="1" spans="1:7">
      <c r="A6" s="5" t="s">
        <v>94</v>
      </c>
      <c r="B6" s="5" t="s">
        <v>95</v>
      </c>
      <c r="C6" s="5"/>
      <c r="D6" s="5" t="s">
        <v>59</v>
      </c>
      <c r="E6" s="5" t="s">
        <v>158</v>
      </c>
      <c r="F6" s="5" t="s">
        <v>159</v>
      </c>
      <c r="G6" s="5"/>
    </row>
    <row r="7" ht="37.95" customHeight="1" spans="1:7">
      <c r="A7" s="5" t="s">
        <v>71</v>
      </c>
      <c r="B7" s="5" t="s">
        <v>72</v>
      </c>
      <c r="C7" s="5" t="s">
        <v>73</v>
      </c>
      <c r="D7" s="5" t="s">
        <v>74</v>
      </c>
      <c r="E7" s="5" t="s">
        <v>75</v>
      </c>
      <c r="F7" s="5" t="s">
        <v>76</v>
      </c>
      <c r="G7" s="5" t="s">
        <v>77</v>
      </c>
    </row>
    <row r="8" ht="37.95" customHeight="1" spans="1:7">
      <c r="A8" s="6" t="s">
        <v>160</v>
      </c>
      <c r="B8" s="6" t="s">
        <v>105</v>
      </c>
      <c r="C8" s="8">
        <v>15087290.14</v>
      </c>
      <c r="D8" s="8">
        <v>15087290.14</v>
      </c>
      <c r="E8" s="8">
        <v>14511180.6</v>
      </c>
      <c r="F8" s="8">
        <v>576109.54</v>
      </c>
      <c r="G8" s="8"/>
    </row>
    <row r="9" ht="37.95" customHeight="1" spans="1:7">
      <c r="A9" s="19" t="s">
        <v>161</v>
      </c>
      <c r="B9" s="19" t="s">
        <v>107</v>
      </c>
      <c r="C9" s="8">
        <v>15087290.14</v>
      </c>
      <c r="D9" s="8">
        <v>15087290.14</v>
      </c>
      <c r="E9" s="8">
        <v>14511180.6</v>
      </c>
      <c r="F9" s="8">
        <v>576109.54</v>
      </c>
      <c r="G9" s="8"/>
    </row>
    <row r="10" ht="37.95" customHeight="1" spans="1:7">
      <c r="A10" s="20" t="s">
        <v>162</v>
      </c>
      <c r="B10" s="20" t="s">
        <v>109</v>
      </c>
      <c r="C10" s="8">
        <v>670811.21</v>
      </c>
      <c r="D10" s="8">
        <v>670811.21</v>
      </c>
      <c r="E10" s="8">
        <v>654008.09</v>
      </c>
      <c r="F10" s="8">
        <v>16803.12</v>
      </c>
      <c r="G10" s="8"/>
    </row>
    <row r="11" ht="37.95" customHeight="1" spans="1:7">
      <c r="A11" s="20" t="s">
        <v>163</v>
      </c>
      <c r="B11" s="20" t="s">
        <v>111</v>
      </c>
      <c r="C11" s="8">
        <v>14416478.93</v>
      </c>
      <c r="D11" s="8">
        <v>14416478.93</v>
      </c>
      <c r="E11" s="8">
        <v>13857172.51</v>
      </c>
      <c r="F11" s="8">
        <v>559306.42</v>
      </c>
      <c r="G11" s="8"/>
    </row>
    <row r="12" ht="37.95" customHeight="1" spans="1:7">
      <c r="A12" s="6" t="s">
        <v>164</v>
      </c>
      <c r="B12" s="6" t="s">
        <v>113</v>
      </c>
      <c r="C12" s="8">
        <v>2167313.56</v>
      </c>
      <c r="D12" s="8">
        <v>2167313.56</v>
      </c>
      <c r="E12" s="8">
        <v>2167313.56</v>
      </c>
      <c r="F12" s="8"/>
      <c r="G12" s="8"/>
    </row>
    <row r="13" ht="37.95" customHeight="1" spans="1:7">
      <c r="A13" s="19" t="s">
        <v>165</v>
      </c>
      <c r="B13" s="19" t="s">
        <v>115</v>
      </c>
      <c r="C13" s="8">
        <v>2011121.56</v>
      </c>
      <c r="D13" s="8">
        <v>2011121.56</v>
      </c>
      <c r="E13" s="8">
        <v>2011121.56</v>
      </c>
      <c r="F13" s="8"/>
      <c r="G13" s="8"/>
    </row>
    <row r="14" ht="37.95" customHeight="1" spans="1:7">
      <c r="A14" s="20" t="s">
        <v>166</v>
      </c>
      <c r="B14" s="20" t="s">
        <v>117</v>
      </c>
      <c r="C14" s="8">
        <v>2011121.56</v>
      </c>
      <c r="D14" s="8">
        <v>2011121.56</v>
      </c>
      <c r="E14" s="8">
        <v>2011121.56</v>
      </c>
      <c r="F14" s="8"/>
      <c r="G14" s="8"/>
    </row>
    <row r="15" ht="37.95" customHeight="1" spans="1:7">
      <c r="A15" s="19" t="s">
        <v>167</v>
      </c>
      <c r="B15" s="19" t="s">
        <v>121</v>
      </c>
      <c r="C15" s="8">
        <v>156192</v>
      </c>
      <c r="D15" s="8">
        <v>156192</v>
      </c>
      <c r="E15" s="8">
        <v>156192</v>
      </c>
      <c r="F15" s="8"/>
      <c r="G15" s="8"/>
    </row>
    <row r="16" ht="37.95" customHeight="1" spans="1:7">
      <c r="A16" s="20" t="s">
        <v>168</v>
      </c>
      <c r="B16" s="20" t="s">
        <v>123</v>
      </c>
      <c r="C16" s="8">
        <v>156192</v>
      </c>
      <c r="D16" s="8">
        <v>156192</v>
      </c>
      <c r="E16" s="8">
        <v>156192</v>
      </c>
      <c r="F16" s="8"/>
      <c r="G16" s="8"/>
    </row>
    <row r="17" ht="37.95" customHeight="1" spans="1:7">
      <c r="A17" s="6" t="s">
        <v>169</v>
      </c>
      <c r="B17" s="6" t="s">
        <v>125</v>
      </c>
      <c r="C17" s="8">
        <v>1957555.74</v>
      </c>
      <c r="D17" s="8">
        <v>1957555.74</v>
      </c>
      <c r="E17" s="8">
        <v>1957555.74</v>
      </c>
      <c r="F17" s="8"/>
      <c r="G17" s="8"/>
    </row>
    <row r="18" ht="37.95" customHeight="1" spans="1:7">
      <c r="A18" s="19" t="s">
        <v>170</v>
      </c>
      <c r="B18" s="19" t="s">
        <v>127</v>
      </c>
      <c r="C18" s="8">
        <v>1957555.74</v>
      </c>
      <c r="D18" s="8">
        <v>1957555.74</v>
      </c>
      <c r="E18" s="8">
        <v>1957555.74</v>
      </c>
      <c r="F18" s="8"/>
      <c r="G18" s="8"/>
    </row>
    <row r="19" ht="37.95" customHeight="1" spans="1:7">
      <c r="A19" s="20" t="s">
        <v>171</v>
      </c>
      <c r="B19" s="20" t="s">
        <v>131</v>
      </c>
      <c r="C19" s="8">
        <v>917259.08</v>
      </c>
      <c r="D19" s="8">
        <v>917259.08</v>
      </c>
      <c r="E19" s="8">
        <v>917259.08</v>
      </c>
      <c r="F19" s="8"/>
      <c r="G19" s="8"/>
    </row>
    <row r="20" ht="37.95" customHeight="1" spans="1:7">
      <c r="A20" s="20" t="s">
        <v>172</v>
      </c>
      <c r="B20" s="20" t="s">
        <v>133</v>
      </c>
      <c r="C20" s="8">
        <v>967685.64</v>
      </c>
      <c r="D20" s="8">
        <v>967685.64</v>
      </c>
      <c r="E20" s="8">
        <v>967685.64</v>
      </c>
      <c r="F20" s="8"/>
      <c r="G20" s="8"/>
    </row>
    <row r="21" ht="37.95" customHeight="1" spans="1:7">
      <c r="A21" s="20" t="s">
        <v>173</v>
      </c>
      <c r="B21" s="20" t="s">
        <v>135</v>
      </c>
      <c r="C21" s="8">
        <v>72611.02</v>
      </c>
      <c r="D21" s="8">
        <v>72611.02</v>
      </c>
      <c r="E21" s="8">
        <v>72611.02</v>
      </c>
      <c r="F21" s="8"/>
      <c r="G21" s="8"/>
    </row>
    <row r="22" ht="37.95" customHeight="1" spans="1:7">
      <c r="A22" s="6" t="s">
        <v>174</v>
      </c>
      <c r="B22" s="6" t="s">
        <v>137</v>
      </c>
      <c r="C22" s="8">
        <v>1595461.17</v>
      </c>
      <c r="D22" s="8">
        <v>1595461.17</v>
      </c>
      <c r="E22" s="8">
        <v>1595461.17</v>
      </c>
      <c r="F22" s="8"/>
      <c r="G22" s="8"/>
    </row>
    <row r="23" ht="37.95" customHeight="1" spans="1:7">
      <c r="A23" s="19" t="s">
        <v>175</v>
      </c>
      <c r="B23" s="19" t="s">
        <v>139</v>
      </c>
      <c r="C23" s="8">
        <v>1595461.17</v>
      </c>
      <c r="D23" s="8">
        <v>1595461.17</v>
      </c>
      <c r="E23" s="8">
        <v>1595461.17</v>
      </c>
      <c r="F23" s="8"/>
      <c r="G23" s="8"/>
    </row>
    <row r="24" ht="37.95" customHeight="1" spans="1:7">
      <c r="A24" s="20" t="s">
        <v>176</v>
      </c>
      <c r="B24" s="20" t="s">
        <v>141</v>
      </c>
      <c r="C24" s="8">
        <v>1595461.17</v>
      </c>
      <c r="D24" s="8">
        <v>1595461.17</v>
      </c>
      <c r="E24" s="8">
        <v>1595461.17</v>
      </c>
      <c r="F24" s="8"/>
      <c r="G24" s="8"/>
    </row>
    <row r="25" ht="37.95" customHeight="1" spans="1:7">
      <c r="A25" s="5" t="s">
        <v>142</v>
      </c>
      <c r="B25" s="5" t="s">
        <v>142</v>
      </c>
      <c r="C25" s="8">
        <v>20807620.61</v>
      </c>
      <c r="D25" s="8">
        <v>20807620.61</v>
      </c>
      <c r="E25" s="8">
        <v>20231511.07</v>
      </c>
      <c r="F25" s="8">
        <v>576109.54</v>
      </c>
      <c r="G25" s="8"/>
    </row>
  </sheetData>
  <mergeCells count="6">
    <mergeCell ref="A3:G3"/>
    <mergeCell ref="A4:F4"/>
    <mergeCell ref="A5:B5"/>
    <mergeCell ref="D5:F5"/>
    <mergeCell ref="A25:B25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6:6">
      <c r="F2" s="2" t="s">
        <v>177</v>
      </c>
    </row>
    <row r="3" ht="57.45" customHeight="1" spans="1:6">
      <c r="A3" s="3" t="s">
        <v>178</v>
      </c>
      <c r="B3" s="3"/>
      <c r="C3" s="3"/>
      <c r="D3" s="3"/>
      <c r="E3" s="3"/>
      <c r="F3" s="3"/>
    </row>
    <row r="4" ht="18.75" customHeight="1" spans="1:6">
      <c r="A4" s="4" t="str">
        <f>"单位名称："&amp;"维西傈僳族自治县永春中心完小"</f>
        <v>单位名称：维西傈僳族自治县永春中心完小</v>
      </c>
      <c r="F4" s="2" t="s">
        <v>179</v>
      </c>
    </row>
    <row r="5" ht="35.7" customHeight="1" spans="1:6">
      <c r="A5" s="5" t="s">
        <v>180</v>
      </c>
      <c r="B5" s="5" t="s">
        <v>181</v>
      </c>
      <c r="C5" s="5" t="s">
        <v>182</v>
      </c>
      <c r="D5" s="5"/>
      <c r="E5" s="5"/>
      <c r="F5" s="5" t="s">
        <v>183</v>
      </c>
    </row>
    <row r="6" ht="35.7" customHeight="1" spans="1:6">
      <c r="A6" s="5"/>
      <c r="B6" s="5"/>
      <c r="C6" s="5" t="s">
        <v>59</v>
      </c>
      <c r="D6" s="5" t="s">
        <v>184</v>
      </c>
      <c r="E6" s="5" t="s">
        <v>185</v>
      </c>
      <c r="F6" s="5"/>
    </row>
    <row r="7" ht="26.7" customHeight="1" spans="1:6">
      <c r="A7" s="5" t="s">
        <v>71</v>
      </c>
      <c r="B7" s="5" t="s">
        <v>72</v>
      </c>
      <c r="C7" s="5" t="s">
        <v>73</v>
      </c>
      <c r="D7" s="5" t="s">
        <v>74</v>
      </c>
      <c r="E7" s="5" t="s">
        <v>75</v>
      </c>
      <c r="F7" s="5" t="s">
        <v>76</v>
      </c>
    </row>
    <row r="8" ht="35.7" customHeight="1" spans="1:6">
      <c r="A8" s="8"/>
      <c r="B8" s="8"/>
      <c r="C8" s="8"/>
      <c r="D8" s="8"/>
      <c r="E8" s="8"/>
      <c r="F8" s="8"/>
    </row>
  </sheetData>
  <mergeCells count="6">
    <mergeCell ref="A3:F3"/>
    <mergeCell ref="A4:E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52"/>
  <sheetViews>
    <sheetView showZeros="0" workbookViewId="0">
      <pane ySplit="1" topLeftCell="A13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8.575" customWidth="1"/>
    <col min="2" max="2" width="34.55" customWidth="1"/>
    <col min="3" max="13" width="28.575" customWidth="1"/>
    <col min="14" max="23" width="19.12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9:23">
      <c r="S2" s="4"/>
      <c r="T2" s="4"/>
      <c r="U2" s="4"/>
      <c r="V2" s="4"/>
      <c r="W2" s="2" t="s">
        <v>186</v>
      </c>
    </row>
    <row r="3" ht="57.45" customHeight="1" spans="1:23">
      <c r="A3" s="3" t="s">
        <v>187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6"/>
      <c r="T3" s="16"/>
      <c r="U3" s="16"/>
      <c r="V3" s="16"/>
      <c r="W3" s="16"/>
    </row>
    <row r="4" ht="18.75" customHeight="1" spans="1:23">
      <c r="A4" t="str">
        <f>"单位名称："&amp;"维西傈僳族自治县永春中心完小"</f>
        <v>单位名称：维西傈僳族自治县永春中心完小</v>
      </c>
      <c r="S4" s="4"/>
      <c r="T4" s="4"/>
      <c r="U4" s="4"/>
      <c r="V4" s="4"/>
      <c r="W4" s="2" t="s">
        <v>179</v>
      </c>
    </row>
    <row r="5" ht="36.45" customHeight="1" spans="1:23">
      <c r="A5" s="5" t="s">
        <v>188</v>
      </c>
      <c r="B5" s="5" t="s">
        <v>189</v>
      </c>
      <c r="C5" s="5" t="s">
        <v>190</v>
      </c>
      <c r="D5" s="5" t="s">
        <v>191</v>
      </c>
      <c r="E5" s="5" t="s">
        <v>192</v>
      </c>
      <c r="F5" s="5" t="s">
        <v>193</v>
      </c>
      <c r="G5" s="5" t="s">
        <v>194</v>
      </c>
      <c r="H5" s="5" t="s">
        <v>195</v>
      </c>
      <c r="I5" s="5" t="s">
        <v>195</v>
      </c>
      <c r="J5" s="5"/>
      <c r="K5" s="5"/>
      <c r="L5" s="5"/>
      <c r="M5" s="5"/>
      <c r="N5" s="5"/>
      <c r="O5" s="5"/>
      <c r="P5" s="5"/>
      <c r="Q5" s="5" t="s">
        <v>63</v>
      </c>
      <c r="R5" s="5" t="s">
        <v>64</v>
      </c>
      <c r="S5" s="17"/>
      <c r="T5" s="17"/>
      <c r="U5" s="17"/>
      <c r="V5" s="17"/>
      <c r="W5" s="17"/>
    </row>
    <row r="6" ht="36.45" customHeight="1" spans="1:23">
      <c r="A6" s="5"/>
      <c r="B6" s="5"/>
      <c r="C6" s="5"/>
      <c r="D6" s="5"/>
      <c r="E6" s="5"/>
      <c r="F6" s="5"/>
      <c r="G6" s="5"/>
      <c r="H6" s="5" t="s">
        <v>196</v>
      </c>
      <c r="I6" s="5" t="s">
        <v>60</v>
      </c>
      <c r="J6" s="5"/>
      <c r="K6" s="5"/>
      <c r="L6" s="5"/>
      <c r="M6" s="5"/>
      <c r="N6" s="5" t="s">
        <v>197</v>
      </c>
      <c r="O6" s="5"/>
      <c r="P6" s="5"/>
      <c r="Q6" s="5" t="s">
        <v>63</v>
      </c>
      <c r="R6" s="5" t="s">
        <v>64</v>
      </c>
      <c r="S6" s="17" t="s">
        <v>66</v>
      </c>
      <c r="T6" s="17" t="s">
        <v>64</v>
      </c>
      <c r="U6" s="17" t="s">
        <v>68</v>
      </c>
      <c r="V6" s="17" t="s">
        <v>69</v>
      </c>
      <c r="W6" s="17" t="s">
        <v>70</v>
      </c>
    </row>
    <row r="7" ht="36.45" customHeight="1" spans="1:23">
      <c r="A7" s="5"/>
      <c r="B7" s="5"/>
      <c r="C7" s="5"/>
      <c r="D7" s="5"/>
      <c r="E7" s="5"/>
      <c r="F7" s="5"/>
      <c r="G7" s="5"/>
      <c r="H7" s="5"/>
      <c r="I7" s="5" t="s">
        <v>198</v>
      </c>
      <c r="J7" s="5" t="s">
        <v>199</v>
      </c>
      <c r="K7" s="5" t="s">
        <v>200</v>
      </c>
      <c r="L7" s="5" t="s">
        <v>201</v>
      </c>
      <c r="M7" s="5" t="s">
        <v>202</v>
      </c>
      <c r="N7" s="5" t="s">
        <v>60</v>
      </c>
      <c r="O7" s="5" t="s">
        <v>61</v>
      </c>
      <c r="P7" s="5" t="s">
        <v>62</v>
      </c>
      <c r="Q7" s="5"/>
      <c r="R7" s="5" t="s">
        <v>59</v>
      </c>
      <c r="S7" s="17" t="s">
        <v>66</v>
      </c>
      <c r="T7" s="17" t="s">
        <v>203</v>
      </c>
      <c r="U7" s="17" t="s">
        <v>68</v>
      </c>
      <c r="V7" s="17" t="s">
        <v>69</v>
      </c>
      <c r="W7" s="17" t="s">
        <v>70</v>
      </c>
    </row>
    <row r="8" ht="36.45" customHeight="1" spans="1:23">
      <c r="A8" s="5"/>
      <c r="B8" s="5"/>
      <c r="C8" s="5"/>
      <c r="D8" s="5"/>
      <c r="E8" s="5"/>
      <c r="F8" s="5"/>
      <c r="G8" s="5"/>
      <c r="H8" s="5"/>
      <c r="I8" s="5" t="s">
        <v>59</v>
      </c>
      <c r="J8" s="5" t="s">
        <v>204</v>
      </c>
      <c r="K8" s="5" t="s">
        <v>200</v>
      </c>
      <c r="L8" s="5" t="s">
        <v>201</v>
      </c>
      <c r="M8" s="5" t="s">
        <v>202</v>
      </c>
      <c r="N8" s="5" t="s">
        <v>200</v>
      </c>
      <c r="O8" s="5" t="s">
        <v>201</v>
      </c>
      <c r="P8" s="5" t="s">
        <v>202</v>
      </c>
      <c r="Q8" s="5" t="s">
        <v>63</v>
      </c>
      <c r="R8" s="5" t="s">
        <v>59</v>
      </c>
      <c r="S8" s="17" t="s">
        <v>66</v>
      </c>
      <c r="T8" s="17" t="s">
        <v>205</v>
      </c>
      <c r="U8" s="17"/>
      <c r="V8" s="17"/>
      <c r="W8" s="17"/>
    </row>
    <row r="9" ht="25.95" customHeight="1" spans="1:23">
      <c r="A9" s="5" t="s">
        <v>71</v>
      </c>
      <c r="B9" s="5" t="s">
        <v>72</v>
      </c>
      <c r="C9" s="5" t="s">
        <v>73</v>
      </c>
      <c r="D9" s="5" t="s">
        <v>74</v>
      </c>
      <c r="E9" s="5" t="s">
        <v>75</v>
      </c>
      <c r="F9" s="5" t="s">
        <v>76</v>
      </c>
      <c r="G9" s="5" t="s">
        <v>77</v>
      </c>
      <c r="H9" s="5" t="s">
        <v>78</v>
      </c>
      <c r="I9" s="5" t="s">
        <v>79</v>
      </c>
      <c r="J9" s="5" t="s">
        <v>80</v>
      </c>
      <c r="K9" s="5" t="s">
        <v>81</v>
      </c>
      <c r="L9" s="5" t="s">
        <v>82</v>
      </c>
      <c r="M9" s="5" t="s">
        <v>83</v>
      </c>
      <c r="N9" s="5" t="s">
        <v>84</v>
      </c>
      <c r="O9" s="5" t="s">
        <v>85</v>
      </c>
      <c r="P9" s="5" t="s">
        <v>86</v>
      </c>
      <c r="Q9" s="5" t="s">
        <v>87</v>
      </c>
      <c r="R9" s="5" t="s">
        <v>88</v>
      </c>
      <c r="S9" s="5" t="s">
        <v>89</v>
      </c>
      <c r="T9" s="5" t="s">
        <v>206</v>
      </c>
      <c r="U9" s="5" t="s">
        <v>207</v>
      </c>
      <c r="V9" s="5" t="s">
        <v>208</v>
      </c>
      <c r="W9" s="5" t="s">
        <v>209</v>
      </c>
    </row>
    <row r="10" ht="36.45" customHeight="1" spans="1:23">
      <c r="A10" s="6" t="s">
        <v>91</v>
      </c>
      <c r="B10" s="6"/>
      <c r="C10" s="6"/>
      <c r="D10" s="6"/>
      <c r="E10" s="6"/>
      <c r="F10" s="6"/>
      <c r="G10" s="6"/>
      <c r="H10" s="8">
        <v>20807620.61</v>
      </c>
      <c r="I10" s="8">
        <v>20807620.61</v>
      </c>
      <c r="J10" s="8"/>
      <c r="K10" s="8"/>
      <c r="L10" s="8"/>
      <c r="M10" s="8">
        <v>20807620.61</v>
      </c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36.45" customHeight="1" spans="1:23">
      <c r="A11" s="6" t="str">
        <f t="shared" ref="A11:A51" si="0">"      "&amp;"维西傈僳族自治县永春中心完小"</f>
        <v>      维西傈僳族自治县永春中心完小</v>
      </c>
      <c r="B11" s="6" t="s">
        <v>210</v>
      </c>
      <c r="C11" s="6" t="s">
        <v>211</v>
      </c>
      <c r="D11" s="6" t="s">
        <v>108</v>
      </c>
      <c r="E11" s="6" t="s">
        <v>109</v>
      </c>
      <c r="F11" s="6" t="s">
        <v>212</v>
      </c>
      <c r="G11" s="6" t="s">
        <v>213</v>
      </c>
      <c r="H11" s="8">
        <v>134364</v>
      </c>
      <c r="I11" s="8">
        <v>134364</v>
      </c>
      <c r="J11" s="8"/>
      <c r="K11" s="8"/>
      <c r="L11" s="8"/>
      <c r="M11" s="8">
        <v>134364</v>
      </c>
      <c r="N11" s="8"/>
      <c r="O11" s="8"/>
      <c r="P11" s="8"/>
      <c r="Q11" s="8"/>
      <c r="R11" s="8"/>
      <c r="S11" s="8"/>
      <c r="T11" s="8"/>
      <c r="U11" s="8"/>
      <c r="V11" s="8"/>
      <c r="W11" s="8"/>
    </row>
    <row r="12" ht="36.45" customHeight="1" spans="1:23">
      <c r="A12" s="6" t="str">
        <f t="shared" si="0"/>
        <v>      维西傈僳族自治县永春中心完小</v>
      </c>
      <c r="B12" s="6" t="s">
        <v>210</v>
      </c>
      <c r="C12" s="6" t="s">
        <v>211</v>
      </c>
      <c r="D12" s="6" t="s">
        <v>110</v>
      </c>
      <c r="E12" s="6" t="s">
        <v>111</v>
      </c>
      <c r="F12" s="6" t="s">
        <v>212</v>
      </c>
      <c r="G12" s="6" t="s">
        <v>213</v>
      </c>
      <c r="H12" s="8">
        <v>3938301</v>
      </c>
      <c r="I12" s="8">
        <v>3938301</v>
      </c>
      <c r="J12" s="8"/>
      <c r="K12" s="8"/>
      <c r="L12" s="8"/>
      <c r="M12" s="8">
        <v>3938301</v>
      </c>
      <c r="N12" s="8"/>
      <c r="O12" s="8"/>
      <c r="P12" s="8"/>
      <c r="Q12" s="8"/>
      <c r="R12" s="8"/>
      <c r="S12" s="8"/>
      <c r="T12" s="8"/>
      <c r="U12" s="8"/>
      <c r="V12" s="8"/>
      <c r="W12" s="8"/>
    </row>
    <row r="13" ht="36.45" customHeight="1" spans="1:23">
      <c r="A13" s="6" t="str">
        <f t="shared" si="0"/>
        <v>      维西傈僳族自治县永春中心完小</v>
      </c>
      <c r="B13" s="6" t="s">
        <v>210</v>
      </c>
      <c r="C13" s="6" t="s">
        <v>211</v>
      </c>
      <c r="D13" s="6" t="s">
        <v>108</v>
      </c>
      <c r="E13" s="6" t="s">
        <v>109</v>
      </c>
      <c r="F13" s="6" t="s">
        <v>214</v>
      </c>
      <c r="G13" s="6" t="s">
        <v>215</v>
      </c>
      <c r="H13" s="8">
        <v>36000</v>
      </c>
      <c r="I13" s="8">
        <v>36000</v>
      </c>
      <c r="J13" s="8"/>
      <c r="K13" s="8"/>
      <c r="L13" s="8"/>
      <c r="M13" s="8">
        <v>36000</v>
      </c>
      <c r="N13" s="8"/>
      <c r="O13" s="8"/>
      <c r="P13" s="8"/>
      <c r="Q13" s="8"/>
      <c r="R13" s="8"/>
      <c r="S13" s="8"/>
      <c r="T13" s="8"/>
      <c r="U13" s="8"/>
      <c r="V13" s="8"/>
      <c r="W13" s="8"/>
    </row>
    <row r="14" ht="36.45" customHeight="1" spans="1:23">
      <c r="A14" s="6" t="str">
        <f t="shared" si="0"/>
        <v>      维西傈僳族自治县永春中心完小</v>
      </c>
      <c r="B14" s="6" t="s">
        <v>210</v>
      </c>
      <c r="C14" s="6" t="s">
        <v>211</v>
      </c>
      <c r="D14" s="6" t="s">
        <v>110</v>
      </c>
      <c r="E14" s="6" t="s">
        <v>111</v>
      </c>
      <c r="F14" s="6" t="s">
        <v>214</v>
      </c>
      <c r="G14" s="6" t="s">
        <v>215</v>
      </c>
      <c r="H14" s="8">
        <v>549000</v>
      </c>
      <c r="I14" s="8">
        <v>549000</v>
      </c>
      <c r="J14" s="8"/>
      <c r="K14" s="8"/>
      <c r="L14" s="8"/>
      <c r="M14" s="8">
        <v>549000</v>
      </c>
      <c r="N14" s="8"/>
      <c r="O14" s="8"/>
      <c r="P14" s="8"/>
      <c r="Q14" s="8"/>
      <c r="R14" s="8"/>
      <c r="S14" s="8"/>
      <c r="T14" s="8"/>
      <c r="U14" s="8"/>
      <c r="V14" s="8"/>
      <c r="W14" s="8"/>
    </row>
    <row r="15" ht="36.45" customHeight="1" spans="1:23">
      <c r="A15" s="6" t="str">
        <f t="shared" si="0"/>
        <v>      维西傈僳族自治县永春中心完小</v>
      </c>
      <c r="B15" s="6" t="s">
        <v>210</v>
      </c>
      <c r="C15" s="6" t="s">
        <v>211</v>
      </c>
      <c r="D15" s="6" t="s">
        <v>108</v>
      </c>
      <c r="E15" s="6" t="s">
        <v>109</v>
      </c>
      <c r="F15" s="6" t="s">
        <v>214</v>
      </c>
      <c r="G15" s="6" t="s">
        <v>215</v>
      </c>
      <c r="H15" s="8">
        <v>71940</v>
      </c>
      <c r="I15" s="8">
        <v>71940</v>
      </c>
      <c r="J15" s="8"/>
      <c r="K15" s="8"/>
      <c r="L15" s="8"/>
      <c r="M15" s="8">
        <v>71940</v>
      </c>
      <c r="N15" s="8"/>
      <c r="O15" s="8"/>
      <c r="P15" s="8"/>
      <c r="Q15" s="8"/>
      <c r="R15" s="8"/>
      <c r="S15" s="8"/>
      <c r="T15" s="8"/>
      <c r="U15" s="8"/>
      <c r="V15" s="8"/>
      <c r="W15" s="8"/>
    </row>
    <row r="16" ht="36.45" customHeight="1" spans="1:23">
      <c r="A16" s="6" t="str">
        <f t="shared" si="0"/>
        <v>      维西傈僳族自治县永春中心完小</v>
      </c>
      <c r="B16" s="6" t="s">
        <v>210</v>
      </c>
      <c r="C16" s="6" t="s">
        <v>211</v>
      </c>
      <c r="D16" s="6" t="s">
        <v>110</v>
      </c>
      <c r="E16" s="6" t="s">
        <v>111</v>
      </c>
      <c r="F16" s="6" t="s">
        <v>214</v>
      </c>
      <c r="G16" s="6" t="s">
        <v>215</v>
      </c>
      <c r="H16" s="8">
        <v>1457820</v>
      </c>
      <c r="I16" s="8">
        <v>1457820</v>
      </c>
      <c r="J16" s="8"/>
      <c r="K16" s="8"/>
      <c r="L16" s="8"/>
      <c r="M16" s="8">
        <v>1457820</v>
      </c>
      <c r="N16" s="8"/>
      <c r="O16" s="8"/>
      <c r="P16" s="8"/>
      <c r="Q16" s="8"/>
      <c r="R16" s="8"/>
      <c r="S16" s="8"/>
      <c r="T16" s="8"/>
      <c r="U16" s="8"/>
      <c r="V16" s="8"/>
      <c r="W16" s="8"/>
    </row>
    <row r="17" ht="36.45" customHeight="1" spans="1:23">
      <c r="A17" s="6" t="str">
        <f t="shared" si="0"/>
        <v>      维西傈僳族自治县永春中心完小</v>
      </c>
      <c r="B17" s="6" t="s">
        <v>216</v>
      </c>
      <c r="C17" s="6" t="s">
        <v>217</v>
      </c>
      <c r="D17" s="6" t="s">
        <v>108</v>
      </c>
      <c r="E17" s="6" t="s">
        <v>109</v>
      </c>
      <c r="F17" s="6" t="s">
        <v>214</v>
      </c>
      <c r="G17" s="6" t="s">
        <v>215</v>
      </c>
      <c r="H17" s="8">
        <v>22000</v>
      </c>
      <c r="I17" s="8">
        <v>22000</v>
      </c>
      <c r="J17" s="8"/>
      <c r="K17" s="8"/>
      <c r="L17" s="8"/>
      <c r="M17" s="8">
        <v>22000</v>
      </c>
      <c r="N17" s="8"/>
      <c r="O17" s="8"/>
      <c r="P17" s="8"/>
      <c r="Q17" s="8"/>
      <c r="R17" s="8"/>
      <c r="S17" s="8"/>
      <c r="T17" s="8"/>
      <c r="U17" s="8"/>
      <c r="V17" s="8"/>
      <c r="W17" s="8"/>
    </row>
    <row r="18" ht="36.45" customHeight="1" spans="1:23">
      <c r="A18" s="6" t="str">
        <f t="shared" si="0"/>
        <v>      维西傈僳族自治县永春中心完小</v>
      </c>
      <c r="B18" s="6" t="s">
        <v>216</v>
      </c>
      <c r="C18" s="6" t="s">
        <v>217</v>
      </c>
      <c r="D18" s="6" t="s">
        <v>110</v>
      </c>
      <c r="E18" s="6" t="s">
        <v>111</v>
      </c>
      <c r="F18" s="6" t="s">
        <v>214</v>
      </c>
      <c r="G18" s="6" t="s">
        <v>215</v>
      </c>
      <c r="H18" s="8">
        <v>305000</v>
      </c>
      <c r="I18" s="8">
        <v>305000</v>
      </c>
      <c r="J18" s="8"/>
      <c r="K18" s="8"/>
      <c r="L18" s="8"/>
      <c r="M18" s="8">
        <v>305000</v>
      </c>
      <c r="N18" s="8"/>
      <c r="O18" s="8"/>
      <c r="P18" s="8"/>
      <c r="Q18" s="8"/>
      <c r="R18" s="8"/>
      <c r="S18" s="8"/>
      <c r="T18" s="8"/>
      <c r="U18" s="8"/>
      <c r="V18" s="8"/>
      <c r="W18" s="8"/>
    </row>
    <row r="19" ht="36.45" customHeight="1" spans="1:23">
      <c r="A19" s="6" t="str">
        <f t="shared" si="0"/>
        <v>      维西傈僳族自治县永春中心完小</v>
      </c>
      <c r="B19" s="6" t="s">
        <v>210</v>
      </c>
      <c r="C19" s="6" t="s">
        <v>211</v>
      </c>
      <c r="D19" s="6" t="s">
        <v>108</v>
      </c>
      <c r="E19" s="6" t="s">
        <v>109</v>
      </c>
      <c r="F19" s="6" t="s">
        <v>218</v>
      </c>
      <c r="G19" s="6" t="s">
        <v>219</v>
      </c>
      <c r="H19" s="8">
        <v>11197</v>
      </c>
      <c r="I19" s="8">
        <v>11197</v>
      </c>
      <c r="J19" s="8"/>
      <c r="K19" s="8"/>
      <c r="L19" s="8"/>
      <c r="M19" s="8">
        <v>11197</v>
      </c>
      <c r="N19" s="8"/>
      <c r="O19" s="8"/>
      <c r="P19" s="8"/>
      <c r="Q19" s="8"/>
      <c r="R19" s="8"/>
      <c r="S19" s="8"/>
      <c r="T19" s="8"/>
      <c r="U19" s="8"/>
      <c r="V19" s="8"/>
      <c r="W19" s="8"/>
    </row>
    <row r="20" ht="36.45" customHeight="1" spans="1:23">
      <c r="A20" s="6" t="str">
        <f t="shared" si="0"/>
        <v>      维西傈僳族自治县永春中心完小</v>
      </c>
      <c r="B20" s="6" t="s">
        <v>210</v>
      </c>
      <c r="C20" s="6" t="s">
        <v>211</v>
      </c>
      <c r="D20" s="6" t="s">
        <v>110</v>
      </c>
      <c r="E20" s="6" t="s">
        <v>111</v>
      </c>
      <c r="F20" s="6" t="s">
        <v>218</v>
      </c>
      <c r="G20" s="6" t="s">
        <v>219</v>
      </c>
      <c r="H20" s="8">
        <v>328191.75</v>
      </c>
      <c r="I20" s="8">
        <v>328191.75</v>
      </c>
      <c r="J20" s="8"/>
      <c r="K20" s="8"/>
      <c r="L20" s="8"/>
      <c r="M20" s="8">
        <v>328191.75</v>
      </c>
      <c r="N20" s="8"/>
      <c r="O20" s="8"/>
      <c r="P20" s="8"/>
      <c r="Q20" s="8"/>
      <c r="R20" s="8"/>
      <c r="S20" s="8"/>
      <c r="T20" s="8"/>
      <c r="U20" s="8"/>
      <c r="V20" s="8"/>
      <c r="W20" s="8"/>
    </row>
    <row r="21" ht="36.45" customHeight="1" spans="1:23">
      <c r="A21" s="6" t="str">
        <f t="shared" si="0"/>
        <v>      维西傈僳族自治县永春中心完小</v>
      </c>
      <c r="B21" s="6" t="s">
        <v>210</v>
      </c>
      <c r="C21" s="6" t="s">
        <v>211</v>
      </c>
      <c r="D21" s="6" t="s">
        <v>108</v>
      </c>
      <c r="E21" s="6" t="s">
        <v>109</v>
      </c>
      <c r="F21" s="6" t="s">
        <v>218</v>
      </c>
      <c r="G21" s="6" t="s">
        <v>219</v>
      </c>
      <c r="H21" s="8">
        <v>241032</v>
      </c>
      <c r="I21" s="8">
        <v>241032</v>
      </c>
      <c r="J21" s="8"/>
      <c r="K21" s="8"/>
      <c r="L21" s="8"/>
      <c r="M21" s="8">
        <v>241032</v>
      </c>
      <c r="N21" s="8"/>
      <c r="O21" s="8"/>
      <c r="P21" s="8"/>
      <c r="Q21" s="8"/>
      <c r="R21" s="8"/>
      <c r="S21" s="8"/>
      <c r="T21" s="8"/>
      <c r="U21" s="8"/>
      <c r="V21" s="8"/>
      <c r="W21" s="8"/>
    </row>
    <row r="22" ht="36.45" customHeight="1" spans="1:23">
      <c r="A22" s="6" t="str">
        <f t="shared" si="0"/>
        <v>      维西傈僳族自治县永春中心完小</v>
      </c>
      <c r="B22" s="6" t="s">
        <v>210</v>
      </c>
      <c r="C22" s="6" t="s">
        <v>211</v>
      </c>
      <c r="D22" s="6" t="s">
        <v>110</v>
      </c>
      <c r="E22" s="6" t="s">
        <v>111</v>
      </c>
      <c r="F22" s="6" t="s">
        <v>218</v>
      </c>
      <c r="G22" s="6" t="s">
        <v>219</v>
      </c>
      <c r="H22" s="8">
        <v>4811964</v>
      </c>
      <c r="I22" s="8">
        <v>4811964</v>
      </c>
      <c r="J22" s="8"/>
      <c r="K22" s="8"/>
      <c r="L22" s="8"/>
      <c r="M22" s="8">
        <v>4811964</v>
      </c>
      <c r="N22" s="8"/>
      <c r="O22" s="8"/>
      <c r="P22" s="8"/>
      <c r="Q22" s="8"/>
      <c r="R22" s="8"/>
      <c r="S22" s="8"/>
      <c r="T22" s="8"/>
      <c r="U22" s="8"/>
      <c r="V22" s="8"/>
      <c r="W22" s="8"/>
    </row>
    <row r="23" ht="36.45" customHeight="1" spans="1:23">
      <c r="A23" s="6" t="str">
        <f t="shared" si="0"/>
        <v>      维西傈僳族自治县永春中心完小</v>
      </c>
      <c r="B23" s="6" t="s">
        <v>220</v>
      </c>
      <c r="C23" s="6" t="s">
        <v>221</v>
      </c>
      <c r="D23" s="6" t="s">
        <v>108</v>
      </c>
      <c r="E23" s="6" t="s">
        <v>109</v>
      </c>
      <c r="F23" s="6" t="s">
        <v>218</v>
      </c>
      <c r="G23" s="6" t="s">
        <v>219</v>
      </c>
      <c r="H23" s="8">
        <v>122820</v>
      </c>
      <c r="I23" s="8">
        <v>122820</v>
      </c>
      <c r="J23" s="8"/>
      <c r="K23" s="8"/>
      <c r="L23" s="8"/>
      <c r="M23" s="8">
        <v>122820</v>
      </c>
      <c r="N23" s="8"/>
      <c r="O23" s="8"/>
      <c r="P23" s="8"/>
      <c r="Q23" s="8"/>
      <c r="R23" s="8"/>
      <c r="S23" s="8"/>
      <c r="T23" s="8"/>
      <c r="U23" s="8"/>
      <c r="V23" s="8"/>
      <c r="W23" s="8"/>
    </row>
    <row r="24" ht="36.45" customHeight="1" spans="1:23">
      <c r="A24" s="6" t="str">
        <f t="shared" si="0"/>
        <v>      维西傈僳族自治县永春中心完小</v>
      </c>
      <c r="B24" s="6" t="s">
        <v>220</v>
      </c>
      <c r="C24" s="6" t="s">
        <v>221</v>
      </c>
      <c r="D24" s="6" t="s">
        <v>110</v>
      </c>
      <c r="E24" s="6" t="s">
        <v>111</v>
      </c>
      <c r="F24" s="6" t="s">
        <v>218</v>
      </c>
      <c r="G24" s="6" t="s">
        <v>219</v>
      </c>
      <c r="H24" s="8">
        <v>2363940</v>
      </c>
      <c r="I24" s="8">
        <v>2363940</v>
      </c>
      <c r="J24" s="8"/>
      <c r="K24" s="8"/>
      <c r="L24" s="8"/>
      <c r="M24" s="8">
        <v>2363940</v>
      </c>
      <c r="N24" s="8"/>
      <c r="O24" s="8"/>
      <c r="P24" s="8"/>
      <c r="Q24" s="8"/>
      <c r="R24" s="8"/>
      <c r="S24" s="8"/>
      <c r="T24" s="8"/>
      <c r="U24" s="8"/>
      <c r="V24" s="8"/>
      <c r="W24" s="8"/>
    </row>
    <row r="25" ht="36.45" customHeight="1" spans="1:23">
      <c r="A25" s="6" t="str">
        <f t="shared" si="0"/>
        <v>      维西傈僳族自治县永春中心完小</v>
      </c>
      <c r="B25" s="6" t="s">
        <v>222</v>
      </c>
      <c r="C25" s="6" t="s">
        <v>223</v>
      </c>
      <c r="D25" s="6" t="s">
        <v>116</v>
      </c>
      <c r="E25" s="6" t="s">
        <v>117</v>
      </c>
      <c r="F25" s="6" t="s">
        <v>224</v>
      </c>
      <c r="G25" s="6" t="s">
        <v>225</v>
      </c>
      <c r="H25" s="8">
        <v>2011121.56</v>
      </c>
      <c r="I25" s="8">
        <v>2011121.56</v>
      </c>
      <c r="J25" s="8"/>
      <c r="K25" s="8"/>
      <c r="L25" s="8"/>
      <c r="M25" s="8">
        <v>2011121.56</v>
      </c>
      <c r="N25" s="8"/>
      <c r="O25" s="8"/>
      <c r="P25" s="8"/>
      <c r="Q25" s="8"/>
      <c r="R25" s="8"/>
      <c r="S25" s="8"/>
      <c r="T25" s="8"/>
      <c r="U25" s="8"/>
      <c r="V25" s="8"/>
      <c r="W25" s="8"/>
    </row>
    <row r="26" ht="36.45" customHeight="1" spans="1:23">
      <c r="A26" s="6" t="str">
        <f t="shared" si="0"/>
        <v>      维西傈僳族自治县永春中心完小</v>
      </c>
      <c r="B26" s="6" t="s">
        <v>222</v>
      </c>
      <c r="C26" s="6" t="s">
        <v>223</v>
      </c>
      <c r="D26" s="6" t="s">
        <v>118</v>
      </c>
      <c r="E26" s="6" t="s">
        <v>119</v>
      </c>
      <c r="F26" s="6" t="s">
        <v>226</v>
      </c>
      <c r="G26" s="6" t="s">
        <v>227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</row>
    <row r="27" ht="36.45" customHeight="1" spans="1:23">
      <c r="A27" s="6" t="str">
        <f t="shared" si="0"/>
        <v>      维西傈僳族自治县永春中心完小</v>
      </c>
      <c r="B27" s="6" t="s">
        <v>222</v>
      </c>
      <c r="C27" s="6" t="s">
        <v>223</v>
      </c>
      <c r="D27" s="6" t="s">
        <v>128</v>
      </c>
      <c r="E27" s="6" t="s">
        <v>129</v>
      </c>
      <c r="F27" s="6" t="s">
        <v>228</v>
      </c>
      <c r="G27" s="6" t="s">
        <v>229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</row>
    <row r="28" ht="36.45" customHeight="1" spans="1:23">
      <c r="A28" s="6" t="str">
        <f t="shared" si="0"/>
        <v>      维西傈僳族自治县永春中心完小</v>
      </c>
      <c r="B28" s="6" t="s">
        <v>222</v>
      </c>
      <c r="C28" s="6" t="s">
        <v>223</v>
      </c>
      <c r="D28" s="6" t="s">
        <v>130</v>
      </c>
      <c r="E28" s="6" t="s">
        <v>131</v>
      </c>
      <c r="F28" s="6" t="s">
        <v>228</v>
      </c>
      <c r="G28" s="6" t="s">
        <v>229</v>
      </c>
      <c r="H28" s="8">
        <v>917259.08</v>
      </c>
      <c r="I28" s="8">
        <v>917259.08</v>
      </c>
      <c r="J28" s="8"/>
      <c r="K28" s="8"/>
      <c r="L28" s="8"/>
      <c r="M28" s="8">
        <v>917259.08</v>
      </c>
      <c r="N28" s="8"/>
      <c r="O28" s="8"/>
      <c r="P28" s="8"/>
      <c r="Q28" s="8"/>
      <c r="R28" s="8"/>
      <c r="S28" s="8"/>
      <c r="T28" s="8"/>
      <c r="U28" s="8"/>
      <c r="V28" s="8"/>
      <c r="W28" s="8"/>
    </row>
    <row r="29" ht="36.45" customHeight="1" spans="1:23">
      <c r="A29" s="6" t="str">
        <f t="shared" si="0"/>
        <v>      维西傈僳族自治县永春中心完小</v>
      </c>
      <c r="B29" s="6" t="s">
        <v>222</v>
      </c>
      <c r="C29" s="6" t="s">
        <v>223</v>
      </c>
      <c r="D29" s="6" t="s">
        <v>132</v>
      </c>
      <c r="E29" s="6" t="s">
        <v>133</v>
      </c>
      <c r="F29" s="6" t="s">
        <v>230</v>
      </c>
      <c r="G29" s="6" t="s">
        <v>231</v>
      </c>
      <c r="H29" s="8">
        <v>489204.84</v>
      </c>
      <c r="I29" s="8">
        <v>489204.84</v>
      </c>
      <c r="J29" s="8"/>
      <c r="K29" s="8"/>
      <c r="L29" s="8"/>
      <c r="M29" s="8">
        <v>489204.84</v>
      </c>
      <c r="N29" s="8"/>
      <c r="O29" s="8"/>
      <c r="P29" s="8"/>
      <c r="Q29" s="8"/>
      <c r="R29" s="8"/>
      <c r="S29" s="8"/>
      <c r="T29" s="8"/>
      <c r="U29" s="8"/>
      <c r="V29" s="8"/>
      <c r="W29" s="8"/>
    </row>
    <row r="30" ht="36.45" customHeight="1" spans="1:23">
      <c r="A30" s="6" t="str">
        <f t="shared" si="0"/>
        <v>      维西傈僳族自治县永春中心完小</v>
      </c>
      <c r="B30" s="6" t="s">
        <v>222</v>
      </c>
      <c r="C30" s="6" t="s">
        <v>223</v>
      </c>
      <c r="D30" s="6" t="s">
        <v>132</v>
      </c>
      <c r="E30" s="6" t="s">
        <v>133</v>
      </c>
      <c r="F30" s="6" t="s">
        <v>230</v>
      </c>
      <c r="G30" s="6" t="s">
        <v>231</v>
      </c>
      <c r="H30" s="8">
        <v>478480.8</v>
      </c>
      <c r="I30" s="8">
        <v>478480.8</v>
      </c>
      <c r="J30" s="8"/>
      <c r="K30" s="8"/>
      <c r="L30" s="8"/>
      <c r="M30" s="8">
        <v>478480.8</v>
      </c>
      <c r="N30" s="8"/>
      <c r="O30" s="8"/>
      <c r="P30" s="8"/>
      <c r="Q30" s="8"/>
      <c r="R30" s="8"/>
      <c r="S30" s="8"/>
      <c r="T30" s="8"/>
      <c r="U30" s="8"/>
      <c r="V30" s="8"/>
      <c r="W30" s="8"/>
    </row>
    <row r="31" ht="36.45" customHeight="1" spans="1:23">
      <c r="A31" s="6" t="str">
        <f t="shared" si="0"/>
        <v>      维西傈僳族自治县永春中心完小</v>
      </c>
      <c r="B31" s="6" t="s">
        <v>222</v>
      </c>
      <c r="C31" s="6" t="s">
        <v>223</v>
      </c>
      <c r="D31" s="6" t="s">
        <v>108</v>
      </c>
      <c r="E31" s="6" t="s">
        <v>109</v>
      </c>
      <c r="F31" s="6" t="s">
        <v>232</v>
      </c>
      <c r="G31" s="6" t="s">
        <v>233</v>
      </c>
      <c r="H31" s="8">
        <v>3655.09</v>
      </c>
      <c r="I31" s="8">
        <v>3655.09</v>
      </c>
      <c r="J31" s="8"/>
      <c r="K31" s="8"/>
      <c r="L31" s="8"/>
      <c r="M31" s="8">
        <v>3655.09</v>
      </c>
      <c r="N31" s="8"/>
      <c r="O31" s="8"/>
      <c r="P31" s="8"/>
      <c r="Q31" s="8"/>
      <c r="R31" s="8"/>
      <c r="S31" s="8"/>
      <c r="T31" s="8"/>
      <c r="U31" s="8"/>
      <c r="V31" s="8"/>
      <c r="W31" s="8"/>
    </row>
    <row r="32" ht="36.45" customHeight="1" spans="1:23">
      <c r="A32" s="6" t="str">
        <f t="shared" si="0"/>
        <v>      维西傈僳族自治县永春中心完小</v>
      </c>
      <c r="B32" s="6" t="s">
        <v>222</v>
      </c>
      <c r="C32" s="6" t="s">
        <v>223</v>
      </c>
      <c r="D32" s="6" t="s">
        <v>110</v>
      </c>
      <c r="E32" s="6" t="s">
        <v>111</v>
      </c>
      <c r="F32" s="6" t="s">
        <v>232</v>
      </c>
      <c r="G32" s="6" t="s">
        <v>233</v>
      </c>
      <c r="H32" s="8">
        <v>81955.76</v>
      </c>
      <c r="I32" s="8">
        <v>81955.76</v>
      </c>
      <c r="J32" s="8"/>
      <c r="K32" s="8"/>
      <c r="L32" s="8"/>
      <c r="M32" s="8">
        <v>81955.76</v>
      </c>
      <c r="N32" s="8"/>
      <c r="O32" s="8"/>
      <c r="P32" s="8"/>
      <c r="Q32" s="8"/>
      <c r="R32" s="8"/>
      <c r="S32" s="8"/>
      <c r="T32" s="8"/>
      <c r="U32" s="8"/>
      <c r="V32" s="8"/>
      <c r="W32" s="8"/>
    </row>
    <row r="33" ht="36.45" customHeight="1" spans="1:23">
      <c r="A33" s="6" t="str">
        <f t="shared" si="0"/>
        <v>      维西傈僳族自治县永春中心完小</v>
      </c>
      <c r="B33" s="6" t="s">
        <v>222</v>
      </c>
      <c r="C33" s="6" t="s">
        <v>223</v>
      </c>
      <c r="D33" s="6" t="s">
        <v>134</v>
      </c>
      <c r="E33" s="6" t="s">
        <v>135</v>
      </c>
      <c r="F33" s="6" t="s">
        <v>232</v>
      </c>
      <c r="G33" s="6" t="s">
        <v>233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</row>
    <row r="34" ht="36.45" customHeight="1" spans="1:23">
      <c r="A34" s="6" t="str">
        <f t="shared" si="0"/>
        <v>      维西傈僳族自治县永春中心完小</v>
      </c>
      <c r="B34" s="6" t="s">
        <v>222</v>
      </c>
      <c r="C34" s="6" t="s">
        <v>223</v>
      </c>
      <c r="D34" s="6" t="s">
        <v>134</v>
      </c>
      <c r="E34" s="6" t="s">
        <v>135</v>
      </c>
      <c r="F34" s="6" t="s">
        <v>232</v>
      </c>
      <c r="G34" s="6" t="s">
        <v>233</v>
      </c>
      <c r="H34" s="8">
        <v>47472</v>
      </c>
      <c r="I34" s="8">
        <v>47472</v>
      </c>
      <c r="J34" s="8"/>
      <c r="K34" s="8"/>
      <c r="L34" s="8"/>
      <c r="M34" s="8">
        <v>47472</v>
      </c>
      <c r="N34" s="8"/>
      <c r="O34" s="8"/>
      <c r="P34" s="8"/>
      <c r="Q34" s="8"/>
      <c r="R34" s="8"/>
      <c r="S34" s="8"/>
      <c r="T34" s="8"/>
      <c r="U34" s="8"/>
      <c r="V34" s="8"/>
      <c r="W34" s="8"/>
    </row>
    <row r="35" ht="36.45" customHeight="1" spans="1:23">
      <c r="A35" s="6" t="str">
        <f t="shared" si="0"/>
        <v>      维西傈僳族自治县永春中心完小</v>
      </c>
      <c r="B35" s="6" t="s">
        <v>222</v>
      </c>
      <c r="C35" s="6" t="s">
        <v>223</v>
      </c>
      <c r="D35" s="6" t="s">
        <v>134</v>
      </c>
      <c r="E35" s="6" t="s">
        <v>135</v>
      </c>
      <c r="F35" s="6" t="s">
        <v>232</v>
      </c>
      <c r="G35" s="6" t="s">
        <v>233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ht="36.45" customHeight="1" spans="1:23">
      <c r="A36" s="6" t="str">
        <f t="shared" si="0"/>
        <v>      维西傈僳族自治县永春中心完小</v>
      </c>
      <c r="B36" s="6" t="s">
        <v>222</v>
      </c>
      <c r="C36" s="6" t="s">
        <v>223</v>
      </c>
      <c r="D36" s="6" t="s">
        <v>134</v>
      </c>
      <c r="E36" s="6" t="s">
        <v>135</v>
      </c>
      <c r="F36" s="6" t="s">
        <v>232</v>
      </c>
      <c r="G36" s="6" t="s">
        <v>233</v>
      </c>
      <c r="H36" s="8">
        <v>25139.02</v>
      </c>
      <c r="I36" s="8">
        <v>25139.02</v>
      </c>
      <c r="J36" s="8"/>
      <c r="K36" s="8"/>
      <c r="L36" s="8"/>
      <c r="M36" s="8">
        <v>25139.02</v>
      </c>
      <c r="N36" s="8"/>
      <c r="O36" s="8"/>
      <c r="P36" s="8"/>
      <c r="Q36" s="8"/>
      <c r="R36" s="8"/>
      <c r="S36" s="8"/>
      <c r="T36" s="8"/>
      <c r="U36" s="8"/>
      <c r="V36" s="8"/>
      <c r="W36" s="8"/>
    </row>
    <row r="37" ht="36.45" customHeight="1" spans="1:23">
      <c r="A37" s="6" t="str">
        <f t="shared" si="0"/>
        <v>      维西傈僳族自治县永春中心完小</v>
      </c>
      <c r="B37" s="6" t="s">
        <v>234</v>
      </c>
      <c r="C37" s="6" t="s">
        <v>141</v>
      </c>
      <c r="D37" s="6" t="s">
        <v>140</v>
      </c>
      <c r="E37" s="6" t="s">
        <v>141</v>
      </c>
      <c r="F37" s="6" t="s">
        <v>235</v>
      </c>
      <c r="G37" s="6" t="s">
        <v>141</v>
      </c>
      <c r="H37" s="8">
        <v>1595461.17</v>
      </c>
      <c r="I37" s="8">
        <v>1595461.17</v>
      </c>
      <c r="J37" s="8"/>
      <c r="K37" s="8"/>
      <c r="L37" s="8"/>
      <c r="M37" s="8">
        <v>1595461.17</v>
      </c>
      <c r="N37" s="8"/>
      <c r="O37" s="8"/>
      <c r="P37" s="8"/>
      <c r="Q37" s="8"/>
      <c r="R37" s="8"/>
      <c r="S37" s="8"/>
      <c r="T37" s="8"/>
      <c r="U37" s="8"/>
      <c r="V37" s="8"/>
      <c r="W37" s="8"/>
    </row>
    <row r="38" ht="36.45" customHeight="1" spans="1:23">
      <c r="A38" s="6" t="str">
        <f t="shared" si="0"/>
        <v>      维西傈僳族自治县永春中心完小</v>
      </c>
      <c r="B38" s="6" t="s">
        <v>236</v>
      </c>
      <c r="C38" s="6" t="s">
        <v>237</v>
      </c>
      <c r="D38" s="6" t="s">
        <v>108</v>
      </c>
      <c r="E38" s="6" t="s">
        <v>109</v>
      </c>
      <c r="F38" s="6" t="s">
        <v>238</v>
      </c>
      <c r="G38" s="6" t="s">
        <v>239</v>
      </c>
      <c r="H38" s="8">
        <v>5760</v>
      </c>
      <c r="I38" s="8">
        <v>5760</v>
      </c>
      <c r="J38" s="8"/>
      <c r="K38" s="8"/>
      <c r="L38" s="8"/>
      <c r="M38" s="8">
        <v>5760</v>
      </c>
      <c r="N38" s="8"/>
      <c r="O38" s="8"/>
      <c r="P38" s="8"/>
      <c r="Q38" s="8"/>
      <c r="R38" s="8"/>
      <c r="S38" s="8"/>
      <c r="T38" s="8"/>
      <c r="U38" s="8"/>
      <c r="V38" s="8"/>
      <c r="W38" s="8"/>
    </row>
    <row r="39" ht="36.45" customHeight="1" spans="1:23">
      <c r="A39" s="6" t="str">
        <f t="shared" si="0"/>
        <v>      维西傈僳族自治县永春中心完小</v>
      </c>
      <c r="B39" s="6" t="s">
        <v>236</v>
      </c>
      <c r="C39" s="6" t="s">
        <v>237</v>
      </c>
      <c r="D39" s="6" t="s">
        <v>110</v>
      </c>
      <c r="E39" s="6" t="s">
        <v>111</v>
      </c>
      <c r="F39" s="6" t="s">
        <v>238</v>
      </c>
      <c r="G39" s="6" t="s">
        <v>239</v>
      </c>
      <c r="H39" s="8">
        <v>47840</v>
      </c>
      <c r="I39" s="8">
        <v>47840</v>
      </c>
      <c r="J39" s="8"/>
      <c r="K39" s="8"/>
      <c r="L39" s="8"/>
      <c r="M39" s="8">
        <v>47840</v>
      </c>
      <c r="N39" s="8"/>
      <c r="O39" s="8"/>
      <c r="P39" s="8"/>
      <c r="Q39" s="8"/>
      <c r="R39" s="8"/>
      <c r="S39" s="8"/>
      <c r="T39" s="8"/>
      <c r="U39" s="8"/>
      <c r="V39" s="8"/>
      <c r="W39" s="8"/>
    </row>
    <row r="40" ht="36.45" customHeight="1" spans="1:23">
      <c r="A40" s="6" t="str">
        <f t="shared" si="0"/>
        <v>      维西傈僳族自治县永春中心完小</v>
      </c>
      <c r="B40" s="6" t="s">
        <v>236</v>
      </c>
      <c r="C40" s="6" t="s">
        <v>237</v>
      </c>
      <c r="D40" s="6" t="s">
        <v>110</v>
      </c>
      <c r="E40" s="6" t="s">
        <v>111</v>
      </c>
      <c r="F40" s="6" t="s">
        <v>240</v>
      </c>
      <c r="G40" s="6" t="s">
        <v>241</v>
      </c>
      <c r="H40" s="8">
        <v>20000</v>
      </c>
      <c r="I40" s="8">
        <v>20000</v>
      </c>
      <c r="J40" s="8"/>
      <c r="K40" s="8"/>
      <c r="L40" s="8"/>
      <c r="M40" s="8">
        <v>20000</v>
      </c>
      <c r="N40" s="8"/>
      <c r="O40" s="8"/>
      <c r="P40" s="8"/>
      <c r="Q40" s="8"/>
      <c r="R40" s="8"/>
      <c r="S40" s="8"/>
      <c r="T40" s="8"/>
      <c r="U40" s="8"/>
      <c r="V40" s="8"/>
      <c r="W40" s="8"/>
    </row>
    <row r="41" ht="36.45" customHeight="1" spans="1:23">
      <c r="A41" s="6" t="str">
        <f t="shared" si="0"/>
        <v>      维西傈僳族自治县永春中心完小</v>
      </c>
      <c r="B41" s="6" t="s">
        <v>236</v>
      </c>
      <c r="C41" s="6" t="s">
        <v>237</v>
      </c>
      <c r="D41" s="6" t="s">
        <v>110</v>
      </c>
      <c r="E41" s="6" t="s">
        <v>111</v>
      </c>
      <c r="F41" s="6" t="s">
        <v>242</v>
      </c>
      <c r="G41" s="6" t="s">
        <v>243</v>
      </c>
      <c r="H41" s="8">
        <v>20000</v>
      </c>
      <c r="I41" s="8">
        <v>20000</v>
      </c>
      <c r="J41" s="8"/>
      <c r="K41" s="8"/>
      <c r="L41" s="8"/>
      <c r="M41" s="8">
        <v>20000</v>
      </c>
      <c r="N41" s="8"/>
      <c r="O41" s="8"/>
      <c r="P41" s="8"/>
      <c r="Q41" s="8"/>
      <c r="R41" s="8"/>
      <c r="S41" s="8"/>
      <c r="T41" s="8"/>
      <c r="U41" s="8"/>
      <c r="V41" s="8"/>
      <c r="W41" s="8"/>
    </row>
    <row r="42" ht="36.45" customHeight="1" spans="1:23">
      <c r="A42" s="6" t="str">
        <f t="shared" si="0"/>
        <v>      维西傈僳族自治县永春中心完小</v>
      </c>
      <c r="B42" s="6" t="s">
        <v>236</v>
      </c>
      <c r="C42" s="6" t="s">
        <v>237</v>
      </c>
      <c r="D42" s="6" t="s">
        <v>110</v>
      </c>
      <c r="E42" s="6" t="s">
        <v>111</v>
      </c>
      <c r="F42" s="6" t="s">
        <v>238</v>
      </c>
      <c r="G42" s="6" t="s">
        <v>239</v>
      </c>
      <c r="H42" s="8">
        <v>10600</v>
      </c>
      <c r="I42" s="8">
        <v>10600</v>
      </c>
      <c r="J42" s="8"/>
      <c r="K42" s="8"/>
      <c r="L42" s="8"/>
      <c r="M42" s="8">
        <v>10600</v>
      </c>
      <c r="N42" s="8"/>
      <c r="O42" s="8"/>
      <c r="P42" s="8"/>
      <c r="Q42" s="8"/>
      <c r="R42" s="8"/>
      <c r="S42" s="8"/>
      <c r="T42" s="8"/>
      <c r="U42" s="8"/>
      <c r="V42" s="8"/>
      <c r="W42" s="8"/>
    </row>
    <row r="43" ht="36.45" customHeight="1" spans="1:23">
      <c r="A43" s="6" t="str">
        <f t="shared" si="0"/>
        <v>      维西傈僳族自治县永春中心完小</v>
      </c>
      <c r="B43" s="6" t="s">
        <v>236</v>
      </c>
      <c r="C43" s="6" t="s">
        <v>237</v>
      </c>
      <c r="D43" s="6" t="s">
        <v>110</v>
      </c>
      <c r="E43" s="6" t="s">
        <v>111</v>
      </c>
      <c r="F43" s="6" t="s">
        <v>244</v>
      </c>
      <c r="G43" s="6" t="s">
        <v>245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ht="36.45" customHeight="1" spans="1:23">
      <c r="A44" s="6" t="str">
        <f t="shared" si="0"/>
        <v>      维西傈僳族自治县永春中心完小</v>
      </c>
      <c r="B44" s="6" t="s">
        <v>246</v>
      </c>
      <c r="C44" s="6" t="s">
        <v>247</v>
      </c>
      <c r="D44" s="6" t="s">
        <v>108</v>
      </c>
      <c r="E44" s="6" t="s">
        <v>109</v>
      </c>
      <c r="F44" s="6" t="s">
        <v>248</v>
      </c>
      <c r="G44" s="6" t="s">
        <v>247</v>
      </c>
      <c r="H44" s="8">
        <v>10443.12</v>
      </c>
      <c r="I44" s="8">
        <v>10443.12</v>
      </c>
      <c r="J44" s="8"/>
      <c r="K44" s="8"/>
      <c r="L44" s="8"/>
      <c r="M44" s="8">
        <v>10443.12</v>
      </c>
      <c r="N44" s="8"/>
      <c r="O44" s="8"/>
      <c r="P44" s="8"/>
      <c r="Q44" s="8"/>
      <c r="R44" s="8"/>
      <c r="S44" s="8"/>
      <c r="T44" s="8"/>
      <c r="U44" s="8"/>
      <c r="V44" s="8"/>
      <c r="W44" s="8"/>
    </row>
    <row r="45" ht="36.45" customHeight="1" spans="1:23">
      <c r="A45" s="6" t="str">
        <f t="shared" si="0"/>
        <v>      维西傈僳族自治县永春中心完小</v>
      </c>
      <c r="B45" s="6" t="s">
        <v>246</v>
      </c>
      <c r="C45" s="6" t="s">
        <v>247</v>
      </c>
      <c r="D45" s="6" t="s">
        <v>110</v>
      </c>
      <c r="E45" s="6" t="s">
        <v>111</v>
      </c>
      <c r="F45" s="6" t="s">
        <v>248</v>
      </c>
      <c r="G45" s="6" t="s">
        <v>247</v>
      </c>
      <c r="H45" s="8">
        <v>191916.42</v>
      </c>
      <c r="I45" s="8">
        <v>191916.42</v>
      </c>
      <c r="J45" s="8"/>
      <c r="K45" s="8"/>
      <c r="L45" s="8"/>
      <c r="M45" s="8">
        <v>191916.42</v>
      </c>
      <c r="N45" s="8"/>
      <c r="O45" s="8"/>
      <c r="P45" s="8"/>
      <c r="Q45" s="8"/>
      <c r="R45" s="8"/>
      <c r="S45" s="8"/>
      <c r="T45" s="8"/>
      <c r="U45" s="8"/>
      <c r="V45" s="8"/>
      <c r="W45" s="8"/>
    </row>
    <row r="46" ht="36.45" customHeight="1" spans="1:23">
      <c r="A46" s="6" t="str">
        <f t="shared" si="0"/>
        <v>      维西傈僳族自治县永春中心完小</v>
      </c>
      <c r="B46" s="6" t="s">
        <v>236</v>
      </c>
      <c r="C46" s="6" t="s">
        <v>237</v>
      </c>
      <c r="D46" s="6" t="s">
        <v>108</v>
      </c>
      <c r="E46" s="6" t="s">
        <v>109</v>
      </c>
      <c r="F46" s="6" t="s">
        <v>249</v>
      </c>
      <c r="G46" s="6" t="s">
        <v>250</v>
      </c>
      <c r="H46" s="8">
        <v>600</v>
      </c>
      <c r="I46" s="8">
        <v>600</v>
      </c>
      <c r="J46" s="8"/>
      <c r="K46" s="8"/>
      <c r="L46" s="8"/>
      <c r="M46" s="8">
        <v>600</v>
      </c>
      <c r="N46" s="8"/>
      <c r="O46" s="8"/>
      <c r="P46" s="8"/>
      <c r="Q46" s="8"/>
      <c r="R46" s="8"/>
      <c r="S46" s="8"/>
      <c r="T46" s="8"/>
      <c r="U46" s="8"/>
      <c r="V46" s="8"/>
      <c r="W46" s="8"/>
    </row>
    <row r="47" ht="36.45" customHeight="1" spans="1:23">
      <c r="A47" s="6" t="str">
        <f t="shared" si="0"/>
        <v>      维西傈僳族自治县永春中心完小</v>
      </c>
      <c r="B47" s="6" t="s">
        <v>236</v>
      </c>
      <c r="C47" s="6" t="s">
        <v>237</v>
      </c>
      <c r="D47" s="6" t="s">
        <v>110</v>
      </c>
      <c r="E47" s="6" t="s">
        <v>111</v>
      </c>
      <c r="F47" s="6" t="s">
        <v>249</v>
      </c>
      <c r="G47" s="6" t="s">
        <v>250</v>
      </c>
      <c r="H47" s="8">
        <v>10950</v>
      </c>
      <c r="I47" s="8">
        <v>10950</v>
      </c>
      <c r="J47" s="8"/>
      <c r="K47" s="8"/>
      <c r="L47" s="8"/>
      <c r="M47" s="8">
        <v>10950</v>
      </c>
      <c r="N47" s="8"/>
      <c r="O47" s="8"/>
      <c r="P47" s="8"/>
      <c r="Q47" s="8"/>
      <c r="R47" s="8"/>
      <c r="S47" s="8"/>
      <c r="T47" s="8"/>
      <c r="U47" s="8"/>
      <c r="V47" s="8"/>
      <c r="W47" s="8"/>
    </row>
    <row r="48" ht="36.45" customHeight="1" spans="1:23">
      <c r="A48" s="6" t="str">
        <f t="shared" si="0"/>
        <v>      维西傈僳族自治县永春中心完小</v>
      </c>
      <c r="B48" s="6" t="s">
        <v>251</v>
      </c>
      <c r="C48" s="6" t="s">
        <v>252</v>
      </c>
      <c r="D48" s="6" t="s">
        <v>110</v>
      </c>
      <c r="E48" s="6" t="s">
        <v>111</v>
      </c>
      <c r="F48" s="6" t="s">
        <v>249</v>
      </c>
      <c r="G48" s="6" t="s">
        <v>250</v>
      </c>
      <c r="H48" s="8">
        <v>258000</v>
      </c>
      <c r="I48" s="8">
        <v>258000</v>
      </c>
      <c r="J48" s="8"/>
      <c r="K48" s="8"/>
      <c r="L48" s="8"/>
      <c r="M48" s="8">
        <v>258000</v>
      </c>
      <c r="N48" s="8"/>
      <c r="O48" s="8"/>
      <c r="P48" s="8"/>
      <c r="Q48" s="8"/>
      <c r="R48" s="8"/>
      <c r="S48" s="8"/>
      <c r="T48" s="8"/>
      <c r="U48" s="8"/>
      <c r="V48" s="8"/>
      <c r="W48" s="8"/>
    </row>
    <row r="49" ht="36.45" customHeight="1" spans="1:23">
      <c r="A49" s="6" t="str">
        <f t="shared" si="0"/>
        <v>      维西傈僳族自治县永春中心完小</v>
      </c>
      <c r="B49" s="6" t="s">
        <v>253</v>
      </c>
      <c r="C49" s="6" t="s">
        <v>254</v>
      </c>
      <c r="D49" s="6" t="s">
        <v>108</v>
      </c>
      <c r="E49" s="6" t="s">
        <v>109</v>
      </c>
      <c r="F49" s="6" t="s">
        <v>255</v>
      </c>
      <c r="G49" s="6" t="s">
        <v>256</v>
      </c>
      <c r="H49" s="8">
        <v>11000</v>
      </c>
      <c r="I49" s="8">
        <v>11000</v>
      </c>
      <c r="J49" s="8"/>
      <c r="K49" s="8"/>
      <c r="L49" s="8"/>
      <c r="M49" s="8">
        <v>11000</v>
      </c>
      <c r="N49" s="8"/>
      <c r="O49" s="8"/>
      <c r="P49" s="8"/>
      <c r="Q49" s="8"/>
      <c r="R49" s="8"/>
      <c r="S49" s="8"/>
      <c r="T49" s="8"/>
      <c r="U49" s="8"/>
      <c r="V49" s="8"/>
      <c r="W49" s="8"/>
    </row>
    <row r="50" ht="36.45" customHeight="1" spans="1:23">
      <c r="A50" s="6" t="str">
        <f t="shared" si="0"/>
        <v>      维西傈僳族自治县永春中心完小</v>
      </c>
      <c r="B50" s="6" t="s">
        <v>253</v>
      </c>
      <c r="C50" s="6" t="s">
        <v>254</v>
      </c>
      <c r="D50" s="6" t="s">
        <v>110</v>
      </c>
      <c r="E50" s="6" t="s">
        <v>111</v>
      </c>
      <c r="F50" s="6" t="s">
        <v>255</v>
      </c>
      <c r="G50" s="6" t="s">
        <v>256</v>
      </c>
      <c r="H50" s="8">
        <v>21000</v>
      </c>
      <c r="I50" s="8">
        <v>21000</v>
      </c>
      <c r="J50" s="8"/>
      <c r="K50" s="8"/>
      <c r="L50" s="8"/>
      <c r="M50" s="8">
        <v>21000</v>
      </c>
      <c r="N50" s="8"/>
      <c r="O50" s="8"/>
      <c r="P50" s="8"/>
      <c r="Q50" s="8"/>
      <c r="R50" s="8"/>
      <c r="S50" s="8"/>
      <c r="T50" s="8"/>
      <c r="U50" s="8"/>
      <c r="V50" s="8"/>
      <c r="W50" s="8"/>
    </row>
    <row r="51" ht="36.45" customHeight="1" spans="1:23">
      <c r="A51" s="6" t="str">
        <f t="shared" si="0"/>
        <v>      维西傈僳族自治县永春中心完小</v>
      </c>
      <c r="B51" s="6" t="s">
        <v>257</v>
      </c>
      <c r="C51" s="6" t="s">
        <v>258</v>
      </c>
      <c r="D51" s="6" t="s">
        <v>122</v>
      </c>
      <c r="E51" s="6" t="s">
        <v>123</v>
      </c>
      <c r="F51" s="6" t="s">
        <v>255</v>
      </c>
      <c r="G51" s="6" t="s">
        <v>256</v>
      </c>
      <c r="H51" s="8">
        <v>156192</v>
      </c>
      <c r="I51" s="8">
        <v>156192</v>
      </c>
      <c r="J51" s="8"/>
      <c r="K51" s="8"/>
      <c r="L51" s="8"/>
      <c r="M51" s="8">
        <v>156192</v>
      </c>
      <c r="N51" s="8"/>
      <c r="O51" s="8"/>
      <c r="P51" s="8"/>
      <c r="Q51" s="8"/>
      <c r="R51" s="8"/>
      <c r="S51" s="8"/>
      <c r="T51" s="8"/>
      <c r="U51" s="8"/>
      <c r="V51" s="8"/>
      <c r="W51" s="8"/>
    </row>
    <row r="52" ht="36.45" customHeight="1" spans="1:23">
      <c r="A52" s="5" t="s">
        <v>142</v>
      </c>
      <c r="B52" s="5"/>
      <c r="C52" s="5"/>
      <c r="D52" s="5"/>
      <c r="E52" s="5"/>
      <c r="F52" s="5"/>
      <c r="G52" s="5"/>
      <c r="H52" s="8">
        <v>20807620.61</v>
      </c>
      <c r="I52" s="8">
        <v>20807620.61</v>
      </c>
      <c r="J52" s="8"/>
      <c r="K52" s="8"/>
      <c r="L52" s="8"/>
      <c r="M52" s="8">
        <v>20807620.61</v>
      </c>
      <c r="N52" s="8"/>
      <c r="O52" s="8"/>
      <c r="P52" s="8"/>
      <c r="Q52" s="8"/>
      <c r="R52" s="8"/>
      <c r="S52" s="8"/>
      <c r="T52" s="8"/>
      <c r="U52" s="8"/>
      <c r="V52" s="8"/>
      <c r="W52" s="8"/>
    </row>
  </sheetData>
  <mergeCells count="30">
    <mergeCell ref="A3:W3"/>
    <mergeCell ref="A4:V4"/>
    <mergeCell ref="H5:W5"/>
    <mergeCell ref="I6:M6"/>
    <mergeCell ref="N6:P6"/>
    <mergeCell ref="R6:W6"/>
    <mergeCell ref="A52:G52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1"/>
  <sheetViews>
    <sheetView showZeros="0" tabSelected="1" topLeftCell="I1" workbookViewId="0">
      <pane ySplit="1" topLeftCell="A2" activePane="bottomLeft" state="frozen"/>
      <selection/>
      <selection pane="bottomLeft" activeCell="L21" sqref="L21"/>
    </sheetView>
  </sheetViews>
  <sheetFormatPr defaultColWidth="8.85" defaultRowHeight="15" customHeight="1"/>
  <cols>
    <col min="1" max="1" width="23.55" customWidth="1"/>
    <col min="2" max="2" width="36.125" customWidth="1"/>
    <col min="3" max="4" width="28.575" customWidth="1"/>
    <col min="5" max="5" width="22.125" customWidth="1"/>
    <col min="6" max="6" width="28.575" customWidth="1"/>
    <col min="7" max="7" width="19.9833333333333" customWidth="1"/>
    <col min="8" max="12" width="28.575" customWidth="1"/>
    <col min="13" max="17" width="19.2583333333333" customWidth="1"/>
    <col min="18" max="23" width="28.57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20:23">
      <c r="T2" s="4"/>
      <c r="U2" s="4"/>
      <c r="V2" s="4"/>
      <c r="W2" s="2" t="s">
        <v>259</v>
      </c>
    </row>
    <row r="3" ht="55.2" customHeight="1" spans="1:23">
      <c r="A3" s="3" t="s">
        <v>260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6"/>
      <c r="U3" s="16"/>
      <c r="V3" s="16"/>
      <c r="W3" s="3"/>
    </row>
    <row r="4" ht="18.75" customHeight="1" spans="1:23">
      <c r="A4" s="4" t="str">
        <f>"单位名称："&amp;"维西傈僳族自治县永春中心完小"</f>
        <v>单位名称：维西傈僳族自治县永春中心完小</v>
      </c>
      <c r="T4" s="4"/>
      <c r="U4" s="4"/>
      <c r="V4" s="4"/>
      <c r="W4" s="2" t="s">
        <v>179</v>
      </c>
    </row>
    <row r="5" ht="34.95" customHeight="1" spans="1:23">
      <c r="A5" s="5" t="s">
        <v>261</v>
      </c>
      <c r="B5" s="5" t="s">
        <v>189</v>
      </c>
      <c r="C5" s="5" t="s">
        <v>190</v>
      </c>
      <c r="D5" s="5" t="s">
        <v>262</v>
      </c>
      <c r="E5" s="5" t="s">
        <v>191</v>
      </c>
      <c r="F5" s="5" t="s">
        <v>192</v>
      </c>
      <c r="G5" s="5" t="s">
        <v>193</v>
      </c>
      <c r="H5" s="5" t="s">
        <v>194</v>
      </c>
      <c r="I5" s="5" t="s">
        <v>57</v>
      </c>
      <c r="J5" s="5" t="s">
        <v>263</v>
      </c>
      <c r="K5" s="5"/>
      <c r="L5" s="5"/>
      <c r="M5" s="5"/>
      <c r="N5" s="5" t="s">
        <v>197</v>
      </c>
      <c r="O5" s="5"/>
      <c r="P5" s="5"/>
      <c r="Q5" s="5" t="s">
        <v>63</v>
      </c>
      <c r="R5" s="5" t="s">
        <v>64</v>
      </c>
      <c r="S5" s="5"/>
      <c r="T5" s="17"/>
      <c r="U5" s="17"/>
      <c r="V5" s="17"/>
      <c r="W5" s="5"/>
    </row>
    <row r="6" ht="34.95" customHeight="1" spans="1:23">
      <c r="A6" s="5"/>
      <c r="B6" s="5"/>
      <c r="C6" s="5"/>
      <c r="D6" s="5"/>
      <c r="E6" s="5"/>
      <c r="F6" s="5"/>
      <c r="G6" s="5"/>
      <c r="H6" s="5"/>
      <c r="I6" s="5"/>
      <c r="J6" s="5" t="s">
        <v>60</v>
      </c>
      <c r="K6" s="5"/>
      <c r="L6" s="5" t="s">
        <v>61</v>
      </c>
      <c r="M6" s="5" t="s">
        <v>62</v>
      </c>
      <c r="N6" s="5" t="s">
        <v>60</v>
      </c>
      <c r="O6" s="5" t="s">
        <v>61</v>
      </c>
      <c r="P6" s="5" t="s">
        <v>62</v>
      </c>
      <c r="Q6" s="5"/>
      <c r="R6" s="5" t="s">
        <v>59</v>
      </c>
      <c r="S6" s="5" t="s">
        <v>66</v>
      </c>
      <c r="T6" s="17" t="s">
        <v>264</v>
      </c>
      <c r="U6" s="17" t="s">
        <v>68</v>
      </c>
      <c r="V6" s="17" t="s">
        <v>69</v>
      </c>
      <c r="W6" s="5" t="s">
        <v>70</v>
      </c>
    </row>
    <row r="7" ht="34.95" customHeight="1" spans="1:23">
      <c r="A7" s="5"/>
      <c r="B7" s="5"/>
      <c r="C7" s="5"/>
      <c r="D7" s="5"/>
      <c r="E7" s="5"/>
      <c r="F7" s="5"/>
      <c r="G7" s="5"/>
      <c r="H7" s="5"/>
      <c r="I7" s="5"/>
      <c r="J7" s="5" t="s">
        <v>59</v>
      </c>
      <c r="K7" s="5" t="s">
        <v>265</v>
      </c>
      <c r="L7" s="5"/>
      <c r="M7" s="5"/>
      <c r="N7" s="5"/>
      <c r="O7" s="5"/>
      <c r="P7" s="5"/>
      <c r="Q7" s="5"/>
      <c r="R7" s="5"/>
      <c r="S7" s="5"/>
      <c r="T7" s="17"/>
      <c r="U7" s="17"/>
      <c r="V7" s="17"/>
      <c r="W7" s="5"/>
    </row>
    <row r="8" ht="34.95" customHeight="1" spans="1:23">
      <c r="A8" s="5" t="s">
        <v>71</v>
      </c>
      <c r="B8" s="5" t="s">
        <v>72</v>
      </c>
      <c r="C8" s="5" t="s">
        <v>73</v>
      </c>
      <c r="D8" s="5" t="s">
        <v>74</v>
      </c>
      <c r="E8" s="5" t="s">
        <v>75</v>
      </c>
      <c r="F8" s="5" t="s">
        <v>76</v>
      </c>
      <c r="G8" s="5" t="s">
        <v>77</v>
      </c>
      <c r="H8" s="5" t="s">
        <v>78</v>
      </c>
      <c r="I8" s="5" t="s">
        <v>79</v>
      </c>
      <c r="J8" s="5" t="s">
        <v>80</v>
      </c>
      <c r="K8" s="5" t="s">
        <v>81</v>
      </c>
      <c r="L8" s="5" t="s">
        <v>82</v>
      </c>
      <c r="M8" s="5" t="s">
        <v>83</v>
      </c>
      <c r="N8" s="5" t="s">
        <v>84</v>
      </c>
      <c r="O8" s="5" t="s">
        <v>85</v>
      </c>
      <c r="P8" s="5" t="s">
        <v>86</v>
      </c>
      <c r="Q8" s="5" t="s">
        <v>87</v>
      </c>
      <c r="R8" s="5" t="s">
        <v>88</v>
      </c>
      <c r="S8" s="5" t="s">
        <v>89</v>
      </c>
      <c r="T8" s="17" t="s">
        <v>206</v>
      </c>
      <c r="U8" s="17" t="s">
        <v>207</v>
      </c>
      <c r="V8" s="17" t="s">
        <v>208</v>
      </c>
      <c r="W8" s="5" t="s">
        <v>209</v>
      </c>
    </row>
    <row r="9" ht="34.95" customHeight="1" spans="1:23">
      <c r="A9" s="6"/>
      <c r="B9" s="6"/>
      <c r="C9" s="6"/>
      <c r="D9" s="6"/>
      <c r="E9" s="6"/>
      <c r="F9" s="6"/>
      <c r="G9" s="6"/>
      <c r="H9" s="6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34.95" customHeight="1" spans="1:23">
      <c r="A10" s="6"/>
      <c r="B10" s="6"/>
      <c r="C10" s="6"/>
      <c r="D10" s="6"/>
      <c r="E10" s="6"/>
      <c r="F10" s="6"/>
      <c r="G10" s="6"/>
      <c r="H10" s="6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34.95" customHeight="1" spans="1:23">
      <c r="A11" s="5" t="s">
        <v>142</v>
      </c>
      <c r="B11" s="5"/>
      <c r="C11" s="5"/>
      <c r="D11" s="5"/>
      <c r="E11" s="5"/>
      <c r="F11" s="5"/>
      <c r="G11" s="5"/>
      <c r="H11" s="5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</sheetData>
  <mergeCells count="28">
    <mergeCell ref="A3:W3"/>
    <mergeCell ref="A4:V4"/>
    <mergeCell ref="J5:M5"/>
    <mergeCell ref="N5:P5"/>
    <mergeCell ref="R5:W5"/>
    <mergeCell ref="J6:K6"/>
    <mergeCell ref="A11:H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7" activePane="bottomLeft" state="frozen"/>
      <selection/>
      <selection pane="bottomLeft" activeCell="A1" sqref="A1"/>
    </sheetView>
  </sheetViews>
  <sheetFormatPr defaultColWidth="8.85" defaultRowHeight="15" customHeight="1"/>
  <cols>
    <col min="1" max="2" width="55.6916666666667" customWidth="1"/>
    <col min="3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0:10">
      <c r="J2" s="2" t="s">
        <v>266</v>
      </c>
    </row>
    <row r="3" ht="55.95" customHeight="1" spans="1:10">
      <c r="A3" s="3" t="s">
        <v>267</v>
      </c>
      <c r="B3" s="3"/>
      <c r="C3" s="3"/>
      <c r="D3" s="3"/>
      <c r="E3" s="3"/>
      <c r="F3" s="3"/>
      <c r="G3" s="3"/>
      <c r="H3" s="3"/>
      <c r="I3" s="3"/>
      <c r="J3" s="3"/>
    </row>
    <row r="4" ht="18.75" customHeight="1" spans="1:1">
      <c r="A4" s="4" t="str">
        <f>"单位名称："&amp;"维西傈僳族自治县永春中心完小"</f>
        <v>单位名称：维西傈僳族自治县永春中心完小</v>
      </c>
    </row>
    <row r="5" ht="33.45" customHeight="1" spans="1:10">
      <c r="A5" s="5" t="s">
        <v>268</v>
      </c>
      <c r="B5" s="5" t="s">
        <v>269</v>
      </c>
      <c r="C5" s="5" t="s">
        <v>270</v>
      </c>
      <c r="D5" s="5" t="s">
        <v>271</v>
      </c>
      <c r="E5" s="5" t="s">
        <v>272</v>
      </c>
      <c r="F5" s="5" t="s">
        <v>273</v>
      </c>
      <c r="G5" s="5" t="s">
        <v>274</v>
      </c>
      <c r="H5" s="5" t="s">
        <v>275</v>
      </c>
      <c r="I5" s="5" t="s">
        <v>276</v>
      </c>
      <c r="J5" s="5" t="s">
        <v>277</v>
      </c>
    </row>
    <row r="6" ht="33.45" customHeight="1" spans="1:10">
      <c r="A6" s="5" t="s">
        <v>71</v>
      </c>
      <c r="B6" s="5" t="s">
        <v>72</v>
      </c>
      <c r="C6" s="5" t="s">
        <v>73</v>
      </c>
      <c r="D6" s="5" t="s">
        <v>74</v>
      </c>
      <c r="E6" s="5" t="s">
        <v>75</v>
      </c>
      <c r="F6" s="5" t="s">
        <v>76</v>
      </c>
      <c r="G6" s="5" t="s">
        <v>77</v>
      </c>
      <c r="H6" s="5" t="s">
        <v>78</v>
      </c>
      <c r="I6" s="5" t="s">
        <v>79</v>
      </c>
      <c r="J6" s="5" t="s">
        <v>80</v>
      </c>
    </row>
    <row r="7" ht="32.7" customHeight="1" spans="1:10">
      <c r="A7" s="6"/>
      <c r="B7" s="6"/>
      <c r="C7" s="6"/>
      <c r="D7" s="6"/>
      <c r="E7" s="6"/>
      <c r="F7" s="6"/>
      <c r="G7" s="6"/>
      <c r="H7" s="6"/>
      <c r="I7" s="6"/>
      <c r="J7" s="6"/>
    </row>
    <row r="8" ht="95.25" customHeight="1" spans="1:10">
      <c r="A8" s="6"/>
      <c r="B8" s="6"/>
      <c r="C8" s="6"/>
      <c r="D8" s="6"/>
      <c r="E8" s="6"/>
      <c r="F8" s="6"/>
      <c r="G8" s="6"/>
      <c r="H8" s="6"/>
      <c r="I8" s="6"/>
      <c r="J8" s="6"/>
    </row>
    <row r="9" ht="35.7" customHeight="1" spans="1:10">
      <c r="A9" s="6"/>
      <c r="B9" s="6"/>
      <c r="C9" s="6"/>
      <c r="D9" s="6"/>
      <c r="E9" s="6"/>
      <c r="F9" s="6"/>
      <c r="G9" s="6"/>
      <c r="H9" s="6"/>
      <c r="I9" s="6"/>
      <c r="J9" s="6"/>
    </row>
  </sheetData>
  <mergeCells count="2">
    <mergeCell ref="A3:J3"/>
    <mergeCell ref="A4:J4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6:6">
      <c r="F2" s="2" t="s">
        <v>278</v>
      </c>
    </row>
    <row r="3" ht="56.7" customHeight="1" spans="1:6">
      <c r="A3" s="3" t="s">
        <v>279</v>
      </c>
      <c r="B3" s="3" t="s">
        <v>280</v>
      </c>
      <c r="C3" s="3"/>
      <c r="D3" s="3"/>
      <c r="E3" s="3"/>
      <c r="F3" s="3"/>
    </row>
    <row r="4" ht="18.75" customHeight="1" spans="1:6">
      <c r="A4" t="str">
        <f>"单位名称："&amp;"维西傈僳族自治县永春中心完小"</f>
        <v>单位名称：维西傈僳族自治县永春中心完小</v>
      </c>
      <c r="B4" t="s">
        <v>281</v>
      </c>
      <c r="F4" s="2" t="s">
        <v>2</v>
      </c>
    </row>
    <row r="5" ht="32.7" customHeight="1" spans="1:6">
      <c r="A5" s="5" t="s">
        <v>188</v>
      </c>
      <c r="B5" s="5" t="s">
        <v>94</v>
      </c>
      <c r="C5" s="5" t="s">
        <v>95</v>
      </c>
      <c r="D5" s="5" t="s">
        <v>282</v>
      </c>
      <c r="E5" s="5"/>
      <c r="F5" s="5"/>
    </row>
    <row r="6" ht="32.7" customHeight="1" spans="1:6">
      <c r="A6" s="5"/>
      <c r="B6" s="5"/>
      <c r="C6" s="5"/>
      <c r="D6" s="5" t="s">
        <v>57</v>
      </c>
      <c r="E6" s="5" t="s">
        <v>96</v>
      </c>
      <c r="F6" s="5" t="s">
        <v>97</v>
      </c>
    </row>
    <row r="7" ht="32.7" customHeight="1" spans="1:6">
      <c r="A7" s="5" t="s">
        <v>71</v>
      </c>
      <c r="B7" s="5" t="s">
        <v>72</v>
      </c>
      <c r="C7" s="5" t="s">
        <v>73</v>
      </c>
      <c r="D7" s="5" t="s">
        <v>74</v>
      </c>
      <c r="E7" s="5" t="s">
        <v>75</v>
      </c>
      <c r="F7" s="5" t="s">
        <v>76</v>
      </c>
    </row>
    <row r="8" ht="32.7" customHeight="1" spans="1:6">
      <c r="A8" s="6"/>
      <c r="B8" s="6"/>
      <c r="C8" s="6"/>
      <c r="D8" s="8"/>
      <c r="E8" s="8"/>
      <c r="F8" s="8"/>
    </row>
    <row r="9" ht="32.7" customHeight="1" spans="1:6">
      <c r="A9" s="6"/>
      <c r="B9" s="6"/>
      <c r="C9" s="6"/>
      <c r="D9" s="8"/>
      <c r="E9" s="8"/>
      <c r="F9" s="8"/>
    </row>
    <row r="10" ht="32.7" customHeight="1" spans="1:6">
      <c r="A10" s="5" t="s">
        <v>142</v>
      </c>
      <c r="B10" s="5" t="s">
        <v>142</v>
      </c>
      <c r="C10" s="5" t="s">
        <v>142</v>
      </c>
      <c r="D10" s="8"/>
      <c r="E10" s="8"/>
      <c r="F10" s="8"/>
    </row>
  </sheetData>
  <mergeCells count="7">
    <mergeCell ref="A3:F3"/>
    <mergeCell ref="A4:E4"/>
    <mergeCell ref="D5:F5"/>
    <mergeCell ref="A10:C10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topLeftCell="D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3" width="32.2583333333333" customWidth="1"/>
    <col min="4" max="5" width="19.9833333333333" customWidth="1"/>
    <col min="6" max="8" width="28.575" customWidth="1"/>
    <col min="9" max="17" width="19.2583333333333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8.75" customHeight="1" spans="1:17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5" t="s">
        <v>283</v>
      </c>
    </row>
    <row r="3" ht="56.7" customHeight="1" spans="1:17">
      <c r="A3" s="11" t="s">
        <v>284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ht="18.75" customHeight="1" spans="1:17">
      <c r="A4" s="10" t="str">
        <f>"单位名称："&amp;"维西傈僳族自治县永春中心完小"</f>
        <v>单位名称：维西傈僳族自治县永春中心完小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5" t="s">
        <v>179</v>
      </c>
    </row>
    <row r="5" ht="18.75" customHeight="1" spans="1:17">
      <c r="A5" s="12" t="s">
        <v>285</v>
      </c>
      <c r="B5" s="12" t="s">
        <v>286</v>
      </c>
      <c r="C5" s="12" t="s">
        <v>287</v>
      </c>
      <c r="D5" s="12" t="s">
        <v>288</v>
      </c>
      <c r="E5" s="12" t="s">
        <v>289</v>
      </c>
      <c r="F5" s="12" t="s">
        <v>290</v>
      </c>
      <c r="G5" s="12" t="s">
        <v>195</v>
      </c>
      <c r="H5" s="12"/>
      <c r="I5" s="12"/>
      <c r="J5" s="12"/>
      <c r="K5" s="12"/>
      <c r="L5" s="12"/>
      <c r="M5" s="12"/>
      <c r="N5" s="12"/>
      <c r="O5" s="12"/>
      <c r="P5" s="12"/>
      <c r="Q5" s="12"/>
    </row>
    <row r="6" ht="18.75" customHeight="1" spans="1:17">
      <c r="A6" s="12"/>
      <c r="B6" s="12"/>
      <c r="C6" s="12"/>
      <c r="D6" s="12"/>
      <c r="E6" s="12"/>
      <c r="F6" s="12"/>
      <c r="G6" s="12" t="s">
        <v>57</v>
      </c>
      <c r="H6" s="12" t="s">
        <v>60</v>
      </c>
      <c r="I6" s="12" t="s">
        <v>291</v>
      </c>
      <c r="J6" s="12" t="s">
        <v>292</v>
      </c>
      <c r="K6" s="12" t="s">
        <v>293</v>
      </c>
      <c r="L6" s="12" t="s">
        <v>64</v>
      </c>
      <c r="M6" s="12"/>
      <c r="N6" s="12"/>
      <c r="O6" s="12"/>
      <c r="P6" s="12"/>
      <c r="Q6" s="12"/>
    </row>
    <row r="7" ht="18.75" customHeight="1" spans="1:17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 t="s">
        <v>59</v>
      </c>
      <c r="M7" s="12" t="s">
        <v>66</v>
      </c>
      <c r="N7" s="12" t="s">
        <v>264</v>
      </c>
      <c r="O7" s="12" t="s">
        <v>68</v>
      </c>
      <c r="P7" s="12" t="s">
        <v>69</v>
      </c>
      <c r="Q7" s="12" t="s">
        <v>70</v>
      </c>
    </row>
    <row r="8" ht="18.75" customHeight="1" spans="1:17">
      <c r="A8" s="12" t="s">
        <v>71</v>
      </c>
      <c r="B8" s="12" t="s">
        <v>72</v>
      </c>
      <c r="C8" s="12" t="s">
        <v>73</v>
      </c>
      <c r="D8" s="12" t="s">
        <v>74</v>
      </c>
      <c r="E8" s="12" t="s">
        <v>75</v>
      </c>
      <c r="F8" s="12" t="s">
        <v>76</v>
      </c>
      <c r="G8" s="12" t="s">
        <v>77</v>
      </c>
      <c r="H8" s="12" t="s">
        <v>78</v>
      </c>
      <c r="I8" s="12" t="s">
        <v>79</v>
      </c>
      <c r="J8" s="12" t="s">
        <v>80</v>
      </c>
      <c r="K8" s="12" t="s">
        <v>81</v>
      </c>
      <c r="L8" s="12" t="s">
        <v>82</v>
      </c>
      <c r="M8" s="12" t="s">
        <v>83</v>
      </c>
      <c r="N8" s="12" t="s">
        <v>84</v>
      </c>
      <c r="O8" s="12" t="s">
        <v>85</v>
      </c>
      <c r="P8" s="12" t="s">
        <v>86</v>
      </c>
      <c r="Q8" s="12" t="s">
        <v>87</v>
      </c>
    </row>
    <row r="9" ht="38.7" customHeight="1" spans="1:17">
      <c r="A9" s="13" t="s">
        <v>91</v>
      </c>
      <c r="B9" s="13"/>
      <c r="C9" s="13"/>
      <c r="D9" s="13"/>
      <c r="E9" s="13"/>
      <c r="F9" s="7">
        <v>53200</v>
      </c>
      <c r="G9" s="7">
        <v>53200</v>
      </c>
      <c r="H9" s="7">
        <v>53200</v>
      </c>
      <c r="I9" s="7"/>
      <c r="J9" s="7"/>
      <c r="K9" s="7"/>
      <c r="L9" s="7"/>
      <c r="M9" s="7"/>
      <c r="N9" s="7"/>
      <c r="O9" s="7"/>
      <c r="P9" s="7"/>
      <c r="Q9" s="7"/>
    </row>
    <row r="10" ht="38.7" customHeight="1" spans="1:17">
      <c r="A10" s="13" t="str">
        <f t="shared" ref="A10:A11" si="0">"    "&amp;"一般公用经费"</f>
        <v>    一般公用经费</v>
      </c>
      <c r="B10" s="13" t="s">
        <v>294</v>
      </c>
      <c r="C10" s="13" t="s">
        <v>295</v>
      </c>
      <c r="D10" s="14" t="s">
        <v>296</v>
      </c>
      <c r="E10" s="14">
        <v>238</v>
      </c>
      <c r="F10" s="7">
        <v>47600</v>
      </c>
      <c r="G10" s="7">
        <v>47600</v>
      </c>
      <c r="H10" s="7">
        <v>47600</v>
      </c>
      <c r="I10" s="7"/>
      <c r="J10" s="7"/>
      <c r="K10" s="7"/>
      <c r="L10" s="7"/>
      <c r="M10" s="7"/>
      <c r="N10" s="7"/>
      <c r="O10" s="7"/>
      <c r="P10" s="7"/>
      <c r="Q10" s="7"/>
    </row>
    <row r="11" ht="38.7" customHeight="1" spans="1:17">
      <c r="A11" s="13" t="str">
        <f t="shared" si="0"/>
        <v>    一般公用经费</v>
      </c>
      <c r="B11" s="13" t="s">
        <v>294</v>
      </c>
      <c r="C11" s="13" t="s">
        <v>295</v>
      </c>
      <c r="D11" s="14" t="s">
        <v>296</v>
      </c>
      <c r="E11" s="14">
        <v>28</v>
      </c>
      <c r="F11" s="7">
        <v>5600</v>
      </c>
      <c r="G11" s="7">
        <v>5600</v>
      </c>
      <c r="H11" s="7">
        <v>5600</v>
      </c>
      <c r="I11" s="7"/>
      <c r="J11" s="7"/>
      <c r="K11" s="7"/>
      <c r="L11" s="7"/>
      <c r="M11" s="7"/>
      <c r="N11" s="7"/>
      <c r="O11" s="7"/>
      <c r="P11" s="7"/>
      <c r="Q11" s="7"/>
    </row>
    <row r="12" ht="38.7" customHeight="1" spans="1:17">
      <c r="A12" s="14" t="s">
        <v>57</v>
      </c>
      <c r="B12" s="14"/>
      <c r="C12" s="14"/>
      <c r="D12" s="14"/>
      <c r="E12" s="14"/>
      <c r="F12" s="7">
        <v>53200</v>
      </c>
      <c r="G12" s="7">
        <v>53200</v>
      </c>
      <c r="H12" s="7">
        <v>53200</v>
      </c>
      <c r="I12" s="7"/>
      <c r="J12" s="7"/>
      <c r="K12" s="7"/>
      <c r="L12" s="7"/>
      <c r="M12" s="7"/>
      <c r="N12" s="7"/>
      <c r="O12" s="7"/>
      <c r="P12" s="7"/>
      <c r="Q12" s="7"/>
    </row>
  </sheetData>
  <mergeCells count="16">
    <mergeCell ref="A3:Q3"/>
    <mergeCell ref="A4:P4"/>
    <mergeCell ref="G5:Q5"/>
    <mergeCell ref="L6:Q6"/>
    <mergeCell ref="A12:E12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topLeftCell="B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40.6916666666667" customWidth="1"/>
    <col min="2" max="3" width="36.2583333333333" customWidth="1"/>
    <col min="4" max="5" width="26.3" customWidth="1"/>
    <col min="6" max="14" width="16.9833333333333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8.75" customHeight="1" spans="14:14">
      <c r="N2" s="2" t="s">
        <v>297</v>
      </c>
    </row>
    <row r="3" ht="55.95" customHeight="1" spans="1:14">
      <c r="A3" s="3" t="s">
        <v>298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8.75" customHeight="1" spans="1:14">
      <c r="A4" s="4" t="str">
        <f>"单位名称："&amp;"维西傈僳族自治县永春中心完小"</f>
        <v>单位名称：维西傈僳族自治县永春中心完小</v>
      </c>
      <c r="N4" s="2" t="s">
        <v>179</v>
      </c>
    </row>
    <row r="5" ht="34.2" customHeight="1" spans="1:14">
      <c r="A5" s="5" t="s">
        <v>285</v>
      </c>
      <c r="B5" s="5" t="s">
        <v>299</v>
      </c>
      <c r="C5" s="5" t="s">
        <v>300</v>
      </c>
      <c r="D5" s="5" t="s">
        <v>195</v>
      </c>
      <c r="E5" s="5"/>
      <c r="F5" s="5"/>
      <c r="G5" s="5"/>
      <c r="H5" s="5"/>
      <c r="I5" s="5"/>
      <c r="J5" s="5"/>
      <c r="K5" s="5"/>
      <c r="L5" s="5"/>
      <c r="M5" s="5"/>
      <c r="N5" s="5"/>
    </row>
    <row r="6" ht="34.2" customHeight="1" spans="1:14">
      <c r="A6" s="5" t="s">
        <v>301</v>
      </c>
      <c r="B6" s="5" t="s">
        <v>292</v>
      </c>
      <c r="C6" s="5" t="s">
        <v>293</v>
      </c>
      <c r="D6" s="5" t="s">
        <v>57</v>
      </c>
      <c r="E6" s="5" t="s">
        <v>60</v>
      </c>
      <c r="F6" s="5" t="s">
        <v>291</v>
      </c>
      <c r="G6" s="5" t="s">
        <v>292</v>
      </c>
      <c r="H6" s="5" t="s">
        <v>293</v>
      </c>
      <c r="I6" s="5" t="s">
        <v>302</v>
      </c>
      <c r="J6" s="5"/>
      <c r="K6" s="5"/>
      <c r="L6" s="5"/>
      <c r="M6" s="5"/>
      <c r="N6" s="5"/>
    </row>
    <row r="7" ht="34.2" customHeight="1" spans="1:14">
      <c r="A7" s="5"/>
      <c r="B7" s="5"/>
      <c r="C7" s="5"/>
      <c r="D7" s="5"/>
      <c r="E7" s="5" t="s">
        <v>59</v>
      </c>
      <c r="F7" s="5"/>
      <c r="G7" s="5"/>
      <c r="H7" s="5"/>
      <c r="I7" s="5" t="s">
        <v>59</v>
      </c>
      <c r="J7" s="5" t="s">
        <v>66</v>
      </c>
      <c r="K7" s="5" t="s">
        <v>264</v>
      </c>
      <c r="L7" s="5" t="s">
        <v>68</v>
      </c>
      <c r="M7" s="5" t="s">
        <v>69</v>
      </c>
      <c r="N7" s="5" t="s">
        <v>70</v>
      </c>
    </row>
    <row r="8" ht="18.75" customHeight="1" spans="1:14">
      <c r="A8" s="5" t="s">
        <v>71</v>
      </c>
      <c r="B8" s="5" t="s">
        <v>72</v>
      </c>
      <c r="C8" s="5" t="s">
        <v>73</v>
      </c>
      <c r="D8" s="5" t="s">
        <v>74</v>
      </c>
      <c r="E8" s="5" t="s">
        <v>75</v>
      </c>
      <c r="F8" s="5" t="s">
        <v>76</v>
      </c>
      <c r="G8" s="5" t="s">
        <v>77</v>
      </c>
      <c r="H8" s="5" t="s">
        <v>78</v>
      </c>
      <c r="I8" s="5" t="s">
        <v>79</v>
      </c>
      <c r="J8" s="5" t="s">
        <v>80</v>
      </c>
      <c r="K8" s="5" t="s">
        <v>81</v>
      </c>
      <c r="L8" s="5" t="s">
        <v>82</v>
      </c>
      <c r="M8" s="5" t="s">
        <v>83</v>
      </c>
      <c r="N8" s="5" t="s">
        <v>84</v>
      </c>
    </row>
    <row r="9" ht="39.45" customHeight="1" spans="1:14">
      <c r="A9" s="6"/>
      <c r="B9" s="6"/>
      <c r="C9" s="6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ht="39.45" customHeight="1" spans="1:14">
      <c r="A10" s="6"/>
      <c r="B10" s="6"/>
      <c r="C10" s="6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ht="39.45" customHeight="1" spans="1:14">
      <c r="A11" s="5" t="s">
        <v>142</v>
      </c>
      <c r="B11" s="5"/>
      <c r="C11" s="5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</sheetData>
  <mergeCells count="13">
    <mergeCell ref="A3:N3"/>
    <mergeCell ref="A4:M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0"/>
  <sheetViews>
    <sheetView showZeros="0" topLeftCell="D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7"/>
  <cols>
    <col min="1" max="1" width="40.6916666666667" customWidth="1"/>
    <col min="2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8:8">
      <c r="H2" s="2" t="s">
        <v>303</v>
      </c>
    </row>
    <row r="3" ht="55.2" customHeight="1" spans="1:8">
      <c r="A3" s="3" t="s">
        <v>304</v>
      </c>
      <c r="B3" s="3"/>
      <c r="C3" s="3"/>
      <c r="D3" s="3"/>
      <c r="E3" s="3"/>
      <c r="F3" s="3"/>
      <c r="G3" s="3"/>
      <c r="H3" s="3"/>
    </row>
    <row r="4" ht="18.75" customHeight="1" spans="1:8">
      <c r="A4" s="4" t="str">
        <f>"单位名称："&amp;"维西傈僳族自治县永春中心完小"</f>
        <v>单位名称：维西傈僳族自治县永春中心完小</v>
      </c>
      <c r="H4" s="2" t="s">
        <v>179</v>
      </c>
    </row>
    <row r="5" ht="37.5" customHeight="1" spans="1:8">
      <c r="A5" s="5" t="s">
        <v>305</v>
      </c>
      <c r="B5" s="5" t="s">
        <v>195</v>
      </c>
      <c r="C5" s="5"/>
      <c r="D5" s="5"/>
      <c r="E5" s="5" t="s">
        <v>306</v>
      </c>
      <c r="F5" s="5"/>
      <c r="G5" s="5"/>
      <c r="H5" s="5"/>
    </row>
    <row r="6" ht="37.5" customHeight="1" spans="1:8">
      <c r="A6" s="5"/>
      <c r="B6" s="5" t="s">
        <v>57</v>
      </c>
      <c r="C6" s="5" t="s">
        <v>60</v>
      </c>
      <c r="D6" s="5" t="s">
        <v>291</v>
      </c>
      <c r="E6" s="5" t="s">
        <v>307</v>
      </c>
      <c r="F6" s="5" t="s">
        <v>308</v>
      </c>
      <c r="G6" s="5" t="s">
        <v>309</v>
      </c>
      <c r="H6" s="5" t="s">
        <v>310</v>
      </c>
    </row>
    <row r="7" ht="18.75" customHeight="1" spans="1:8">
      <c r="A7" s="5" t="s">
        <v>71</v>
      </c>
      <c r="B7" s="5" t="s">
        <v>72</v>
      </c>
      <c r="C7" s="5" t="s">
        <v>73</v>
      </c>
      <c r="D7" s="5" t="s">
        <v>74</v>
      </c>
      <c r="E7" s="5" t="s">
        <v>75</v>
      </c>
      <c r="F7" s="5" t="s">
        <v>76</v>
      </c>
      <c r="G7" s="5" t="s">
        <v>77</v>
      </c>
      <c r="H7" s="5" t="s">
        <v>78</v>
      </c>
    </row>
    <row r="8" ht="37.5" customHeight="1" spans="1:8">
      <c r="A8" s="6"/>
      <c r="B8" s="9"/>
      <c r="C8" s="9"/>
      <c r="D8" s="9"/>
      <c r="E8" s="9"/>
      <c r="F8" s="9"/>
      <c r="G8" s="9"/>
      <c r="H8" s="9"/>
    </row>
    <row r="9" ht="37.5" customHeight="1" spans="1:8">
      <c r="A9" s="6"/>
      <c r="B9" s="9"/>
      <c r="C9" s="9"/>
      <c r="D9" s="9"/>
      <c r="E9" s="9"/>
      <c r="F9" s="9"/>
      <c r="G9" s="9"/>
      <c r="H9" s="9"/>
    </row>
    <row r="10" ht="37.5" customHeight="1" spans="1:8">
      <c r="A10" s="5" t="s">
        <v>57</v>
      </c>
      <c r="B10" s="9"/>
      <c r="C10" s="9"/>
      <c r="D10" s="9"/>
      <c r="E10" s="9"/>
      <c r="F10" s="9"/>
      <c r="G10" s="9"/>
      <c r="H10" s="9"/>
    </row>
  </sheetData>
  <mergeCells count="5">
    <mergeCell ref="A3:H3"/>
    <mergeCell ref="A4:G4"/>
    <mergeCell ref="B5:D5"/>
    <mergeCell ref="E5:H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2" width="45.8333333333333" customWidth="1"/>
    <col min="3" max="5" width="28.575" customWidth="1"/>
    <col min="6" max="8" width="14.55" customWidth="1"/>
    <col min="9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0:10">
      <c r="J2" s="2" t="s">
        <v>311</v>
      </c>
    </row>
    <row r="3" ht="55.95" customHeight="1" spans="1:10">
      <c r="A3" s="3" t="s">
        <v>312</v>
      </c>
      <c r="B3" s="3"/>
      <c r="C3" s="3"/>
      <c r="D3" s="3"/>
      <c r="E3" s="3"/>
      <c r="F3" s="3"/>
      <c r="G3" s="3"/>
      <c r="H3" s="3"/>
      <c r="I3" s="3"/>
      <c r="J3" s="3"/>
    </row>
    <row r="4" ht="18.75" customHeight="1" spans="1:1">
      <c r="A4" s="4" t="str">
        <f>"单位名称："&amp;"维西傈僳族自治县永春中心完小"</f>
        <v>单位名称：维西傈僳族自治县永春中心完小</v>
      </c>
    </row>
    <row r="5" ht="37.5" customHeight="1" spans="1:10">
      <c r="A5" s="5" t="s">
        <v>268</v>
      </c>
      <c r="B5" s="5" t="s">
        <v>269</v>
      </c>
      <c r="C5" s="5" t="s">
        <v>270</v>
      </c>
      <c r="D5" s="5" t="s">
        <v>271</v>
      </c>
      <c r="E5" s="5" t="s">
        <v>272</v>
      </c>
      <c r="F5" s="5" t="s">
        <v>273</v>
      </c>
      <c r="G5" s="5" t="s">
        <v>274</v>
      </c>
      <c r="H5" s="5" t="s">
        <v>275</v>
      </c>
      <c r="I5" s="5" t="s">
        <v>276</v>
      </c>
      <c r="J5" s="5" t="s">
        <v>277</v>
      </c>
    </row>
    <row r="6" ht="18.75" customHeight="1" spans="1:10">
      <c r="A6" s="5" t="s">
        <v>71</v>
      </c>
      <c r="B6" s="5" t="s">
        <v>72</v>
      </c>
      <c r="C6" s="5" t="s">
        <v>73</v>
      </c>
      <c r="D6" s="5" t="s">
        <v>74</v>
      </c>
      <c r="E6" s="5" t="s">
        <v>75</v>
      </c>
      <c r="F6" s="5" t="s">
        <v>76</v>
      </c>
      <c r="G6" s="5" t="s">
        <v>77</v>
      </c>
      <c r="H6" s="5" t="s">
        <v>78</v>
      </c>
      <c r="I6" s="5" t="s">
        <v>79</v>
      </c>
      <c r="J6" s="5" t="s">
        <v>80</v>
      </c>
    </row>
    <row r="7" ht="37.5" customHeight="1" spans="1:10">
      <c r="A7" s="6"/>
      <c r="B7" s="6"/>
      <c r="C7" s="6"/>
      <c r="D7" s="6"/>
      <c r="E7" s="6"/>
      <c r="F7" s="6"/>
      <c r="G7" s="6"/>
      <c r="H7" s="6"/>
      <c r="I7" s="6"/>
      <c r="J7" s="6"/>
    </row>
    <row r="8" ht="75" customHeight="1" spans="1:10">
      <c r="A8" s="6"/>
      <c r="B8" s="6"/>
      <c r="C8" s="6"/>
      <c r="D8" s="6"/>
      <c r="E8" s="6"/>
      <c r="F8" s="6"/>
      <c r="G8" s="6"/>
      <c r="H8" s="6"/>
      <c r="I8" s="6"/>
      <c r="J8" s="6"/>
    </row>
    <row r="9" ht="37.5" customHeight="1" spans="1:10">
      <c r="A9" s="6"/>
      <c r="B9" s="6"/>
      <c r="C9" s="6"/>
      <c r="D9" s="6"/>
      <c r="E9" s="6"/>
      <c r="F9" s="6"/>
      <c r="G9" s="6"/>
      <c r="H9" s="6"/>
      <c r="I9" s="6"/>
      <c r="J9" s="6"/>
    </row>
  </sheetData>
  <mergeCells count="2">
    <mergeCell ref="A3:J3"/>
    <mergeCell ref="A4:J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topLeftCell="E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8:8">
      <c r="H2" s="2" t="s">
        <v>313</v>
      </c>
    </row>
    <row r="3" ht="55.2" customHeight="1" spans="1:8">
      <c r="A3" s="3" t="s">
        <v>314</v>
      </c>
      <c r="B3" s="3"/>
      <c r="C3" s="3"/>
      <c r="D3" s="3"/>
      <c r="E3" s="3"/>
      <c r="F3" s="3"/>
      <c r="G3" s="3"/>
      <c r="H3" s="3"/>
    </row>
    <row r="4" ht="18.75" customHeight="1" spans="1:1">
      <c r="A4" s="4" t="str">
        <f>"单位名称："&amp;"维西傈僳族自治县永春中心完小"</f>
        <v>单位名称：维西傈僳族自治县永春中心完小</v>
      </c>
    </row>
    <row r="5" ht="37.5" customHeight="1" spans="1:8">
      <c r="A5" s="5" t="s">
        <v>188</v>
      </c>
      <c r="B5" s="5" t="s">
        <v>315</v>
      </c>
      <c r="C5" s="5" t="s">
        <v>316</v>
      </c>
      <c r="D5" s="5" t="s">
        <v>317</v>
      </c>
      <c r="E5" s="5" t="s">
        <v>318</v>
      </c>
      <c r="F5" s="5" t="s">
        <v>319</v>
      </c>
      <c r="G5" s="5"/>
      <c r="H5" s="5"/>
    </row>
    <row r="6" ht="37.5" customHeight="1" spans="1:8">
      <c r="A6" s="5"/>
      <c r="B6" s="5"/>
      <c r="C6" s="5"/>
      <c r="D6" s="5"/>
      <c r="E6" s="5"/>
      <c r="F6" s="5" t="s">
        <v>289</v>
      </c>
      <c r="G6" s="5" t="s">
        <v>320</v>
      </c>
      <c r="H6" s="5" t="s">
        <v>321</v>
      </c>
    </row>
    <row r="7" ht="18.75" customHeight="1" spans="1:8">
      <c r="A7" s="5" t="s">
        <v>71</v>
      </c>
      <c r="B7" s="5" t="s">
        <v>72</v>
      </c>
      <c r="C7" s="5" t="s">
        <v>73</v>
      </c>
      <c r="D7" s="5" t="s">
        <v>74</v>
      </c>
      <c r="E7" s="5" t="s">
        <v>75</v>
      </c>
      <c r="F7" s="5" t="s">
        <v>76</v>
      </c>
      <c r="G7" s="5" t="s">
        <v>77</v>
      </c>
      <c r="H7" s="5" t="s">
        <v>78</v>
      </c>
    </row>
    <row r="8" ht="37.5" customHeight="1" spans="1:8">
      <c r="A8" s="6"/>
      <c r="B8" s="6"/>
      <c r="C8" s="6"/>
      <c r="D8" s="6"/>
      <c r="E8" s="5"/>
      <c r="F8" s="8"/>
      <c r="G8" s="8"/>
      <c r="H8" s="8"/>
    </row>
    <row r="9" ht="37.5" customHeight="1" spans="1:8">
      <c r="A9" s="5" t="s">
        <v>57</v>
      </c>
      <c r="B9" s="5"/>
      <c r="C9" s="5"/>
      <c r="D9" s="5"/>
      <c r="E9" s="5"/>
      <c r="F9" s="8"/>
      <c r="G9" s="8"/>
      <c r="H9" s="8"/>
    </row>
  </sheetData>
  <mergeCells count="9">
    <mergeCell ref="A3:H3"/>
    <mergeCell ref="A4:H4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1" width="28.57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1:11">
      <c r="K2" s="2" t="s">
        <v>322</v>
      </c>
    </row>
    <row r="3" ht="56.25" customHeight="1" spans="1:11">
      <c r="A3" s="3" t="s">
        <v>323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18.75" customHeight="1" spans="1:11">
      <c r="A4" t="str">
        <f>"单位名称："&amp;"维西傈僳族自治县永春中心完小"</f>
        <v>单位名称：维西傈僳族自治县永春中心完小</v>
      </c>
      <c r="K4" s="2" t="s">
        <v>179</v>
      </c>
    </row>
    <row r="5" ht="37.5" customHeight="1" spans="1:11">
      <c r="A5" s="5" t="s">
        <v>261</v>
      </c>
      <c r="B5" s="5" t="s">
        <v>190</v>
      </c>
      <c r="C5" s="5" t="s">
        <v>262</v>
      </c>
      <c r="D5" s="5" t="s">
        <v>191</v>
      </c>
      <c r="E5" s="5" t="s">
        <v>192</v>
      </c>
      <c r="F5" s="5" t="s">
        <v>193</v>
      </c>
      <c r="G5" s="5" t="s">
        <v>194</v>
      </c>
      <c r="H5" s="5" t="s">
        <v>57</v>
      </c>
      <c r="I5" s="5" t="s">
        <v>324</v>
      </c>
      <c r="J5" s="5"/>
      <c r="K5" s="5"/>
    </row>
    <row r="6" ht="37.5" customHeight="1" spans="1:11">
      <c r="A6" s="5"/>
      <c r="B6" s="5"/>
      <c r="C6" s="5"/>
      <c r="D6" s="5"/>
      <c r="E6" s="5"/>
      <c r="F6" s="5"/>
      <c r="G6" s="5"/>
      <c r="H6" s="5"/>
      <c r="I6" s="5" t="s">
        <v>60</v>
      </c>
      <c r="J6" s="5" t="s">
        <v>61</v>
      </c>
      <c r="K6" s="5" t="s">
        <v>62</v>
      </c>
    </row>
    <row r="7" ht="18.75" customHeight="1" spans="1:11">
      <c r="A7" s="5" t="s">
        <v>71</v>
      </c>
      <c r="B7" s="5" t="s">
        <v>72</v>
      </c>
      <c r="C7" s="5" t="s">
        <v>73</v>
      </c>
      <c r="D7" s="5" t="s">
        <v>74</v>
      </c>
      <c r="E7" s="5" t="s">
        <v>75</v>
      </c>
      <c r="F7" s="5" t="s">
        <v>76</v>
      </c>
      <c r="G7" s="5" t="s">
        <v>77</v>
      </c>
      <c r="H7" s="5" t="s">
        <v>78</v>
      </c>
      <c r="I7" s="5" t="s">
        <v>79</v>
      </c>
      <c r="J7" s="5" t="s">
        <v>80</v>
      </c>
      <c r="K7" s="5" t="s">
        <v>81</v>
      </c>
    </row>
    <row r="8" ht="37.5" customHeight="1" spans="1:11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ht="37.5" customHeight="1" spans="1:11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ht="37.5" customHeight="1" spans="1:11">
      <c r="A10" s="5" t="s">
        <v>142</v>
      </c>
      <c r="B10" s="5"/>
      <c r="C10" s="5"/>
      <c r="D10" s="5"/>
      <c r="E10" s="5"/>
      <c r="F10" s="5"/>
      <c r="G10" s="5"/>
      <c r="H10" s="6"/>
      <c r="I10" s="6"/>
      <c r="J10" s="6"/>
      <c r="K10" s="6"/>
    </row>
  </sheetData>
  <mergeCells count="12">
    <mergeCell ref="A3:K3"/>
    <mergeCell ref="A4:J4"/>
    <mergeCell ref="I5:K5"/>
    <mergeCell ref="A10:G10"/>
    <mergeCell ref="A5:A6"/>
    <mergeCell ref="B5:B6"/>
    <mergeCell ref="C5:C6"/>
    <mergeCell ref="D5:D6"/>
    <mergeCell ref="E5:E6"/>
    <mergeCell ref="F5:F6"/>
    <mergeCell ref="G5:G6"/>
    <mergeCell ref="H5:H6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topLeftCell="C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7" width="28.57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7:7">
      <c r="G2" s="2" t="s">
        <v>325</v>
      </c>
    </row>
    <row r="3" ht="56.25" customHeight="1" spans="1:7">
      <c r="A3" s="3" t="s">
        <v>326</v>
      </c>
      <c r="B3" s="3"/>
      <c r="C3" s="3"/>
      <c r="D3" s="3"/>
      <c r="E3" s="3"/>
      <c r="F3" s="3"/>
      <c r="G3" s="3"/>
    </row>
    <row r="4" ht="18.75" customHeight="1" spans="1:7">
      <c r="A4" s="4" t="str">
        <f>"单位名称："&amp;"维西傈僳族自治县永春中心完小"</f>
        <v>单位名称：维西傈僳族自治县永春中心完小</v>
      </c>
      <c r="G4" s="2" t="s">
        <v>179</v>
      </c>
    </row>
    <row r="5" ht="37.5" customHeight="1" spans="1:7">
      <c r="A5" s="5" t="s">
        <v>262</v>
      </c>
      <c r="B5" s="5" t="s">
        <v>261</v>
      </c>
      <c r="C5" s="5" t="s">
        <v>190</v>
      </c>
      <c r="D5" s="5" t="s">
        <v>327</v>
      </c>
      <c r="E5" s="5" t="s">
        <v>60</v>
      </c>
      <c r="F5" s="5"/>
      <c r="G5" s="5"/>
    </row>
    <row r="6" ht="37.5" customHeight="1" spans="1:7">
      <c r="A6" s="5"/>
      <c r="B6" s="5"/>
      <c r="C6" s="5"/>
      <c r="D6" s="5"/>
      <c r="E6" s="5" t="s">
        <v>328</v>
      </c>
      <c r="F6" s="5" t="s">
        <v>329</v>
      </c>
      <c r="G6" s="5" t="s">
        <v>330</v>
      </c>
    </row>
    <row r="7" ht="18.75" customHeight="1" spans="1:7">
      <c r="A7" s="5" t="s">
        <v>71</v>
      </c>
      <c r="B7" s="5" t="s">
        <v>72</v>
      </c>
      <c r="C7" s="5" t="s">
        <v>73</v>
      </c>
      <c r="D7" s="5" t="s">
        <v>74</v>
      </c>
      <c r="E7" s="5" t="s">
        <v>75</v>
      </c>
      <c r="F7" s="5" t="s">
        <v>76</v>
      </c>
      <c r="G7" s="5" t="s">
        <v>77</v>
      </c>
    </row>
    <row r="8" ht="37.5" customHeight="1" spans="1:7">
      <c r="A8" s="6"/>
      <c r="B8" s="6"/>
      <c r="C8" s="6"/>
      <c r="D8" s="6"/>
      <c r="E8" s="7"/>
      <c r="F8" s="7"/>
      <c r="G8" s="7"/>
    </row>
    <row r="9" ht="37.5" customHeight="1" spans="1:7">
      <c r="A9" s="6"/>
      <c r="B9" s="6"/>
      <c r="C9" s="6"/>
      <c r="D9" s="6"/>
      <c r="E9" s="7"/>
      <c r="F9" s="7"/>
      <c r="G9" s="7"/>
    </row>
    <row r="10" ht="37.5" customHeight="1" spans="1:7">
      <c r="A10" s="5" t="s">
        <v>57</v>
      </c>
      <c r="B10" s="6" t="s">
        <v>331</v>
      </c>
      <c r="C10" s="6"/>
      <c r="D10" s="6"/>
      <c r="E10" s="7"/>
      <c r="F10" s="7"/>
      <c r="G10" s="7"/>
    </row>
  </sheetData>
  <mergeCells count="8">
    <mergeCell ref="A3:G3"/>
    <mergeCell ref="A4:F4"/>
    <mergeCell ref="E5:G5"/>
    <mergeCell ref="A10:D10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州对下转移支付预算表09-1</vt:lpstr>
      <vt:lpstr>州对下转移支付绩效目标表09-2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cws</cp:lastModifiedBy>
  <dcterms:created xsi:type="dcterms:W3CDTF">2025-03-19T01:50:20Z</dcterms:created>
  <dcterms:modified xsi:type="dcterms:W3CDTF">2025-03-19T01:53:14Z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21317EF1B5E34AB09E08AAEAB14938D4_13</vt:lpwstr>
  </property>
  <property fmtid="{D5CDD505-2E9C-101B-9397-08002B2CF9AE}" pid="3" name="KSOProductBuildVer">
    <vt:lpwstr>2052-12.1.0.20305</vt:lpwstr>
  </property>
</Properties>
</file>