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72" firstSheet="1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<sst xmlns="http://schemas.openxmlformats.org/spreadsheetml/2006/main" count="1191" uniqueCount="463">
  <si>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</si>
  <si>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</si>
  <si>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</si>
  <si>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</si>
  <si>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</si>
  <si>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</si>
  <si>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</si>
  <si>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</si>
  <si>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</si>
  <si>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</si>
  <si>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</si>
  <si>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</si>
  <si>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</si>
  <si>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</si>
  <si>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</si>
  <si>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</si>
  <si>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</si>
  <si>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</si>
  <si>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</si>
  <si>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</si>
  <si>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</si>
  <si>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</si>
  <si>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</si>
  <si>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</si>
  <si>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</si>
  <si>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</si>
  <si>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</si>
  <si>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</si>
  <si>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</si>
  <si>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</si>
  <si>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</si>
  <si>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</si>
  <si>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</si>
  <si>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</si>
  <si>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</si>
  <si>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</si>
  <si>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</si>
  <si>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</si>
  <si>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</si>
  <si>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</si>
  <si>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</si>
  <si>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</si>
  <si>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</si>
  <si>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</si>
  <si>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</si>
  <si>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</si>
  <si>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</si>
  <si>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</si>
  <si>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</si>
  <si>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</si>
  <si>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</si>
  <si>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</si>
  <si>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</si>
  <si>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</si>
  <si>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年部门收入预算表</t>
    </r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</si>
  <si>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</si>
  <si>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</si>
  <si>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</si>
  <si>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</si>
  <si>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</si>
  <si>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</si>
  <si>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</si>
  <si>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</si>
  <si>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</si>
  <si>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</si>
  <si>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</si>
  <si>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</si>
  <si>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</si>
  <si>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</si>
  <si>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</si>
  <si>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</si>
  <si>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</si>
  <si>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</si>
  <si>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</si>
  <si>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</si>
  <si>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</si>
  <si>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</si>
  <si>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</si>
  <si>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</si>
  <si>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</si>
  <si>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</si>
  <si>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</si>
  <si>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</si>
  <si>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</si>
  <si>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</si>
  <si>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</si>
  <si>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</si>
  <si>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</si>
  <si>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</si>
  <si>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</si>
  <si>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169001</t>
  </si>
  <si>
    <t>维西傈僳族自治县林业和草原局</t>
  </si>
  <si>
    <t>预算01-3表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</si>
  <si>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年部门支出预算表</t>
    </r>
  </si>
  <si>
    <t>科目编码</t>
  </si>
  <si>
    <t>科目名称</t>
  </si>
  <si>
    <t>基本支出</t>
  </si>
  <si>
    <t>项目支出</t>
  </si>
  <si>
    <t>财政专户管理的支出</t>
  </si>
  <si>
    <t>事业支出</t>
  </si>
  <si>
    <r>
      <rPr>
        <sz val="9"/>
        <rFont val="宋体"/>
        <charset val="134"/>
      </rPr>
      <t>事业单位</t>
    </r>
    <r>
      <rPr>
        <sz val="9"/>
        <rFont val="normal"/>
        <charset val="134"/>
      </rPr>
      <t xml:space="preserve">
</t>
    </r>
    <r>
      <rPr>
        <sz val="9"/>
        <rFont val="宋体"/>
        <charset val="134"/>
      </rPr>
      <t>经营支出</t>
    </r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</si>
  <si>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</si>
  <si>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</si>
  <si>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</si>
  <si>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</si>
  <si>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</si>
  <si>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</si>
  <si>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</si>
  <si>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</si>
  <si>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</si>
  <si>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</si>
  <si>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</si>
  <si>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</si>
  <si>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</si>
  <si>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</si>
  <si>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</si>
  <si>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</si>
  <si>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</si>
  <si>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</si>
  <si>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</si>
  <si>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</si>
  <si>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</si>
  <si>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</si>
  <si>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</si>
  <si>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</si>
  <si>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</si>
  <si>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</si>
  <si>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</si>
  <si>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</si>
  <si>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</si>
  <si>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</si>
  <si>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</si>
  <si>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</si>
  <si>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</si>
  <si>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</si>
  <si>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</si>
  <si>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2130212</t>
  </si>
  <si>
    <t>湿地保护</t>
  </si>
  <si>
    <t>2130234</t>
  </si>
  <si>
    <t>林业草原防灾减灾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</si>
  <si>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</si>
  <si>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</si>
  <si>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</si>
  <si>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</si>
  <si>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</si>
  <si>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</si>
  <si>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</si>
  <si>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</si>
  <si>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9"/>
        <rFont val="宋体"/>
        <charset val="134"/>
      </rPr>
      <t>合</t>
    </r>
    <r>
      <rPr>
        <sz val="9"/>
        <rFont val="normal"/>
        <charset val="134"/>
      </rPr>
      <t xml:space="preserve">  </t>
    </r>
    <r>
      <rPr>
        <sz val="9"/>
        <rFont val="宋体"/>
        <charset val="134"/>
      </rPr>
      <t>计</t>
    </r>
  </si>
  <si>
    <t>合  计</t>
  </si>
  <si>
    <t>预算02-1表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</si>
  <si>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年部门财政拨款收支预算总表</t>
    </r>
  </si>
  <si>
    <r>
      <rPr>
        <sz val="9"/>
        <rFont val="宋体"/>
        <charset val="134"/>
      </rPr>
      <t>收</t>
    </r>
    <r>
      <rPr>
        <sz val="9"/>
        <rFont val="normal"/>
        <charset val="134"/>
      </rPr>
      <t xml:space="preserve">        </t>
    </r>
    <r>
      <rPr>
        <sz val="9"/>
        <rFont val="宋体"/>
        <charset val="134"/>
      </rPr>
      <t>入</t>
    </r>
  </si>
  <si>
    <r>
      <rPr>
        <sz val="9"/>
        <rFont val="宋体"/>
        <charset val="134"/>
      </rPr>
      <t>支</t>
    </r>
    <r>
      <rPr>
        <sz val="9"/>
        <rFont val="normal"/>
        <charset val="134"/>
      </rPr>
      <t xml:space="preserve">        </t>
    </r>
    <r>
      <rPr>
        <sz val="9"/>
        <rFont val="宋体"/>
        <charset val="134"/>
      </rPr>
      <t>出</t>
    </r>
  </si>
  <si>
    <r>
      <rPr>
        <sz val="9"/>
        <rFont val="宋体"/>
        <charset val="134"/>
      </rPr>
      <t>项</t>
    </r>
    <r>
      <rPr>
        <sz val="9"/>
        <rFont val="normal"/>
        <charset val="134"/>
      </rPr>
      <t xml:space="preserve">      </t>
    </r>
    <r>
      <rPr>
        <sz val="9"/>
        <rFont val="宋体"/>
        <charset val="134"/>
      </rPr>
      <t>目</t>
    </r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</si>
  <si>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</si>
  <si>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</si>
  <si>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</si>
  <si>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</si>
  <si>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</si>
  <si>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</si>
  <si>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</si>
  <si>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</si>
  <si>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</si>
  <si>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r>
      <rPr>
        <sz val="9"/>
        <rFont val="宋体"/>
        <charset val="134"/>
      </rPr>
      <t>收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入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总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</si>
  <si>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>支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出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总</t>
    </r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计</t>
    </r>
  </si>
  <si>
    <t>预算02-2表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</si>
  <si>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年一般公共预算支出预算表（按功能科目分类）</t>
    </r>
  </si>
  <si>
    <t>部门预算支出功能分类科目</t>
  </si>
  <si>
    <t>人员经费</t>
  </si>
  <si>
    <t>公用经费</t>
  </si>
  <si>
    <t>预算03表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</si>
  <si>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年一般公共预算</t>
    </r>
    <r>
      <rPr>
        <sz val="22"/>
        <rFont val="normal"/>
        <charset val="134"/>
      </rPr>
      <t>“</t>
    </r>
    <r>
      <rPr>
        <sz val="22"/>
        <rFont val="宋体"/>
        <charset val="134"/>
      </rPr>
      <t>三公</t>
    </r>
    <r>
      <rPr>
        <sz val="22"/>
        <rFont val="normal"/>
        <charset val="134"/>
      </rPr>
      <t>”</t>
    </r>
    <r>
      <rPr>
        <sz val="22"/>
        <rFont val="宋体"/>
        <charset val="134"/>
      </rPr>
      <t>经费支出预算表</t>
    </r>
  </si>
  <si>
    <t>单位：元</t>
  </si>
  <si>
    <r>
      <rPr>
        <sz val="9"/>
        <rFont val="normal"/>
        <charset val="134"/>
      </rPr>
      <t>“</t>
    </r>
    <r>
      <rPr>
        <sz val="9"/>
        <rFont val="宋体"/>
        <charset val="134"/>
      </rPr>
      <t>三公</t>
    </r>
    <r>
      <rPr>
        <sz val="9"/>
        <rFont val="normal"/>
        <charset val="134"/>
      </rPr>
      <t>”</t>
    </r>
    <r>
      <rPr>
        <sz val="9"/>
        <rFont val="宋体"/>
        <charset val="134"/>
      </rPr>
      <t>经费合计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</si>
  <si>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</si>
  <si>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</si>
  <si>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</si>
  <si>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</si>
  <si>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</si>
  <si>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</si>
  <si>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年部门基本支出预算表</t>
    </r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</si>
  <si>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</si>
  <si>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</si>
  <si>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</si>
  <si>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</si>
  <si>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</si>
  <si>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</si>
  <si>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</si>
  <si>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</si>
  <si>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</si>
  <si>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</si>
  <si>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</si>
  <si>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</si>
  <si>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</si>
  <si>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</si>
  <si>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</si>
  <si>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</si>
  <si>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</si>
  <si>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</si>
  <si>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</si>
  <si>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</si>
  <si>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</si>
  <si>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</si>
  <si>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533423210000000017632</t>
  </si>
  <si>
    <t>行政人员工资支出</t>
  </si>
  <si>
    <t>30101</t>
  </si>
  <si>
    <t>基本工资</t>
  </si>
  <si>
    <t>533423210000000017633</t>
  </si>
  <si>
    <t>事业人员工资支出</t>
  </si>
  <si>
    <t>30102</t>
  </si>
  <si>
    <t>津贴补贴</t>
  </si>
  <si>
    <t>30103</t>
  </si>
  <si>
    <t>奖金</t>
  </si>
  <si>
    <t>533423231100001497304</t>
  </si>
  <si>
    <t>公务员基础绩效奖</t>
  </si>
  <si>
    <t>30107</t>
  </si>
  <si>
    <t>绩效工资</t>
  </si>
  <si>
    <t>533423231100001497319</t>
  </si>
  <si>
    <t>事业人员基础绩效</t>
  </si>
  <si>
    <t>533423210000000017634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</si>
  <si>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</si>
  <si>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</si>
  <si>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</si>
  <si>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</si>
  <si>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</si>
  <si>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</si>
  <si>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</si>
  <si>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</si>
  <si>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</si>
  <si>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</si>
  <si>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</si>
  <si>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533423210000000017635</t>
  </si>
  <si>
    <t>30113</t>
  </si>
  <si>
    <t>533423241100002171469</t>
  </si>
  <si>
    <t>30217</t>
  </si>
  <si>
    <t>533423210000000017643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</si>
  <si>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</si>
  <si>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</si>
  <si>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</si>
  <si>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</si>
  <si>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</si>
  <si>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</si>
  <si>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</si>
  <si>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</si>
  <si>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</si>
  <si>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</si>
  <si>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</si>
  <si>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533423210000000017642</t>
  </si>
  <si>
    <t>工会经费</t>
  </si>
  <si>
    <t>30228</t>
  </si>
  <si>
    <t>30229</t>
  </si>
  <si>
    <t>福利费</t>
  </si>
  <si>
    <t>533423241100002171486</t>
  </si>
  <si>
    <t>体检费</t>
  </si>
  <si>
    <t>533423210000000017638</t>
  </si>
  <si>
    <t>公务用车运行维护费</t>
  </si>
  <si>
    <t>30231</t>
  </si>
  <si>
    <t>533423210000000017640</t>
  </si>
  <si>
    <t>行政公务交通补贴</t>
  </si>
  <si>
    <t>30239</t>
  </si>
  <si>
    <t>其他交通费用</t>
  </si>
  <si>
    <t>533423221100000224123</t>
  </si>
  <si>
    <t>公务用车租赁费</t>
  </si>
  <si>
    <t>533423231100001495444</t>
  </si>
  <si>
    <t>遗属生活补助</t>
  </si>
  <si>
    <t>30305</t>
  </si>
  <si>
    <t>生活补助</t>
  </si>
  <si>
    <t>533423231100001495405</t>
  </si>
  <si>
    <t>护林员</t>
  </si>
  <si>
    <t>预算05-1表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</si>
  <si>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年部门项目支出预算表</t>
    </r>
  </si>
  <si>
    <t>项目分类</t>
  </si>
  <si>
    <t>项目单位</t>
  </si>
  <si>
    <t>本年拨款</t>
  </si>
  <si>
    <t>事业单位经营收入</t>
  </si>
  <si>
    <t>其中：本次下达</t>
  </si>
  <si>
    <t>森林防火值班补助经费</t>
  </si>
  <si>
    <t>经常性项目</t>
  </si>
  <si>
    <t>533423251100003558329</t>
  </si>
  <si>
    <t>森林防火专项经费</t>
  </si>
  <si>
    <t>533423210000000017914</t>
  </si>
  <si>
    <t>森林火灾保险理赔资金</t>
  </si>
  <si>
    <t>阶段性项目</t>
  </si>
  <si>
    <t>533423231100001766332</t>
  </si>
  <si>
    <t>31005</t>
  </si>
  <si>
    <t>基础设施建设</t>
  </si>
  <si>
    <t>森林生态效益补偿工作经费</t>
  </si>
  <si>
    <t>533423251100003558115</t>
  </si>
  <si>
    <t>湿地保护工作经费</t>
  </si>
  <si>
    <t>533423251100003558238</t>
  </si>
  <si>
    <t>预算05-2表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</si>
  <si>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年部门项目支出绩效目标表</t>
    </r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</si>
  <si>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</si>
  <si>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</si>
  <si>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</si>
  <si>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</si>
  <si>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</si>
  <si>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</si>
  <si>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</si>
  <si>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</si>
  <si>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</si>
  <si>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</si>
  <si>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9"/>
        <rFont val="宋体"/>
        <charset val="134"/>
      </rPr>
      <t>根据迪财农【</t>
    </r>
    <r>
      <rPr>
        <sz val="9"/>
        <rFont val="normal"/>
        <charset val="134"/>
      </rPr>
      <t>2006</t>
    </r>
    <r>
      <rPr>
        <sz val="9"/>
        <rFont val="宋体"/>
        <charset val="134"/>
      </rPr>
      <t>】</t>
    </r>
    <r>
      <rPr>
        <sz val="9"/>
        <rFont val="normal"/>
        <charset val="134"/>
      </rPr>
      <t>19</t>
    </r>
    <r>
      <rPr>
        <sz val="9"/>
        <rFont val="宋体"/>
        <charset val="134"/>
      </rPr>
      <t>号要求，从</t>
    </r>
    <r>
      <rPr>
        <sz val="9"/>
        <rFont val="normal"/>
        <charset val="134"/>
      </rPr>
      <t>2006</t>
    </r>
    <r>
      <rPr>
        <sz val="9"/>
        <rFont val="宋体"/>
        <charset val="134"/>
      </rPr>
      <t>年起县级人民政府要将防火值班补助拿入本级财政预算，维西县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年需要森林防火值班补助</t>
    </r>
    <r>
      <rPr>
        <sz val="9"/>
        <rFont val="normal"/>
        <charset val="134"/>
      </rPr>
      <t>11280</t>
    </r>
    <r>
      <rPr>
        <sz val="9"/>
        <rFont val="宋体"/>
        <charset val="134"/>
      </rPr>
      <t>元，群众对森林防火工作满意度不低于</t>
    </r>
    <r>
      <rPr>
        <sz val="9"/>
        <rFont val="normal"/>
        <charset val="134"/>
      </rPr>
      <t>85%</t>
    </r>
    <r>
      <rPr>
        <sz val="9"/>
        <rFont val="宋体"/>
        <charset val="134"/>
      </rPr>
      <t>。</t>
    </r>
  </si>
  <si>
    <t>产出指标</t>
  </si>
  <si>
    <t>数量指标</t>
  </si>
  <si>
    <t>森林防火值班补助金额</t>
  </si>
  <si>
    <t>=</t>
  </si>
  <si>
    <t>11280</t>
  </si>
  <si>
    <t>元</t>
  </si>
  <si>
    <t>定性指标</t>
  </si>
  <si>
    <r>
      <rPr>
        <sz val="9"/>
        <rFont val="宋体"/>
        <charset val="134"/>
      </rPr>
      <t>森林防火值班补助金额等于</t>
    </r>
    <r>
      <rPr>
        <sz val="9"/>
        <rFont val="normal"/>
        <charset val="134"/>
      </rPr>
      <t>11280</t>
    </r>
    <r>
      <rPr>
        <sz val="9"/>
        <rFont val="宋体"/>
        <charset val="134"/>
      </rPr>
      <t>元</t>
    </r>
  </si>
  <si>
    <t>质量指标</t>
  </si>
  <si>
    <r>
      <rPr>
        <sz val="9"/>
        <rFont val="宋体"/>
        <charset val="134"/>
      </rPr>
      <t>森林防火期严格执行</t>
    </r>
    <r>
      <rPr>
        <sz val="9"/>
        <rFont val="normal"/>
        <charset val="134"/>
      </rPr>
      <t>24</t>
    </r>
    <r>
      <rPr>
        <sz val="9"/>
        <rFont val="宋体"/>
        <charset val="134"/>
      </rPr>
      <t>小时值班值守</t>
    </r>
  </si>
  <si>
    <t>100</t>
  </si>
  <si>
    <t>%</t>
  </si>
  <si>
    <r>
      <rPr>
        <sz val="9"/>
        <rFont val="宋体"/>
        <charset val="134"/>
      </rPr>
      <t>森林防火值班人员在岗率达</t>
    </r>
    <r>
      <rPr>
        <sz val="9"/>
        <rFont val="normal"/>
        <charset val="134"/>
      </rPr>
      <t>100%</t>
    </r>
  </si>
  <si>
    <t>时效指标</t>
  </si>
  <si>
    <t>资金支出率</t>
  </si>
  <si>
    <r>
      <rPr>
        <sz val="9"/>
        <rFont val="宋体"/>
        <charset val="134"/>
      </rPr>
      <t>资金支出率达</t>
    </r>
    <r>
      <rPr>
        <sz val="9"/>
        <rFont val="normal"/>
        <charset val="134"/>
      </rPr>
      <t>100%</t>
    </r>
  </si>
  <si>
    <t>效益指标</t>
  </si>
  <si>
    <t>生态效益</t>
  </si>
  <si>
    <t>森林火灾受害率</t>
  </si>
  <si>
    <t>&lt;=</t>
  </si>
  <si>
    <t>0.09</t>
  </si>
  <si>
    <r>
      <rPr>
        <sz val="9"/>
        <rFont val="宋体"/>
        <charset val="134"/>
      </rPr>
      <t>本指标</t>
    </r>
    <r>
      <rPr>
        <sz val="9"/>
        <rFont val="normal"/>
        <charset val="134"/>
      </rPr>
      <t>20</t>
    </r>
    <r>
      <rPr>
        <sz val="9"/>
        <rFont val="宋体"/>
        <charset val="134"/>
      </rPr>
      <t>分，森林火灾受害率高于</t>
    </r>
    <r>
      <rPr>
        <sz val="9"/>
        <rFont val="normal"/>
        <charset val="134"/>
      </rPr>
      <t>0.09%</t>
    </r>
    <r>
      <rPr>
        <sz val="9"/>
        <rFont val="宋体"/>
        <charset val="134"/>
      </rPr>
      <t>不得分</t>
    </r>
  </si>
  <si>
    <t>满意度指标</t>
  </si>
  <si>
    <t>服务对象满意度</t>
  </si>
  <si>
    <t>群众对森林防火工作的满意度</t>
  </si>
  <si>
    <t>&gt;=</t>
  </si>
  <si>
    <t>80</t>
  </si>
  <si>
    <r>
      <rPr>
        <sz val="9"/>
        <rFont val="宋体"/>
        <charset val="134"/>
      </rPr>
      <t>群众对森林防火工作的满意度不低于</t>
    </r>
    <r>
      <rPr>
        <sz val="9"/>
        <rFont val="normal"/>
        <charset val="134"/>
      </rPr>
      <t>80%</t>
    </r>
  </si>
  <si>
    <r>
      <rPr>
        <sz val="9"/>
        <rFont val="宋体"/>
        <charset val="134"/>
      </rPr>
      <t>按时兑现完成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年度生态效益补偿资金，为确保兑现工作正常开展提供保障，计划将工作经费</t>
    </r>
    <r>
      <rPr>
        <sz val="9"/>
        <rFont val="normal"/>
        <charset val="134"/>
      </rPr>
      <t>1</t>
    </r>
    <r>
      <rPr>
        <sz val="9"/>
        <rFont val="宋体"/>
        <charset val="134"/>
      </rPr>
      <t>万元用于办公费及差旅费。预计在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  <r>
      <rPr>
        <sz val="9"/>
        <rFont val="normal"/>
        <charset val="134"/>
      </rPr>
      <t>12</t>
    </r>
    <r>
      <rPr>
        <sz val="9"/>
        <rFont val="宋体"/>
        <charset val="134"/>
      </rPr>
      <t>月初完成支出。</t>
    </r>
  </si>
  <si>
    <t>公益林护林员管护合同打印及装订</t>
  </si>
  <si>
    <t>692</t>
  </si>
  <si>
    <t>份</t>
  </si>
  <si>
    <r>
      <rPr>
        <sz val="9"/>
        <rFont val="宋体"/>
        <charset val="134"/>
      </rPr>
      <t>公益林护林员管护合同打印及装订</t>
    </r>
    <r>
      <rPr>
        <sz val="9"/>
        <rFont val="normal"/>
        <charset val="134"/>
      </rPr>
      <t>692</t>
    </r>
    <r>
      <rPr>
        <sz val="9"/>
        <rFont val="宋体"/>
        <charset val="134"/>
      </rPr>
      <t>份。</t>
    </r>
  </si>
  <si>
    <t>全年资金支出进度</t>
  </si>
  <si>
    <r>
      <rPr>
        <sz val="9"/>
        <rFont val="宋体"/>
        <charset val="134"/>
      </rPr>
      <t>全年资金支出进度等于</t>
    </r>
    <r>
      <rPr>
        <sz val="9"/>
        <rFont val="normal"/>
        <charset val="134"/>
      </rPr>
      <t>100%</t>
    </r>
    <r>
      <rPr>
        <sz val="9"/>
        <rFont val="宋体"/>
        <charset val="134"/>
      </rPr>
      <t>。</t>
    </r>
  </si>
  <si>
    <t>社会效益</t>
  </si>
  <si>
    <t>保障森林生态效益补偿工作的开展</t>
  </si>
  <si>
    <t>有效</t>
  </si>
  <si>
    <t>达标</t>
  </si>
  <si>
    <t>定量指标</t>
  </si>
  <si>
    <t>有效保障森林生态效益补偿工作的开展</t>
  </si>
  <si>
    <t>可持续影响</t>
  </si>
  <si>
    <t>保障公益林工作进展时间</t>
  </si>
  <si>
    <t>月</t>
  </si>
  <si>
    <r>
      <rPr>
        <sz val="9"/>
        <rFont val="宋体"/>
        <charset val="134"/>
      </rPr>
      <t>保障公益林工作进展时间</t>
    </r>
    <r>
      <rPr>
        <sz val="9"/>
        <rFont val="normal"/>
        <charset val="134"/>
      </rPr>
      <t>12</t>
    </r>
    <r>
      <rPr>
        <sz val="9"/>
        <rFont val="宋体"/>
        <charset val="134"/>
      </rPr>
      <t>个月</t>
    </r>
  </si>
  <si>
    <t>群众对森林生态效益补偿工作的满意度</t>
  </si>
  <si>
    <t>85</t>
  </si>
  <si>
    <r>
      <rPr>
        <sz val="9"/>
        <rFont val="宋体"/>
        <charset val="134"/>
      </rPr>
      <t>群众对森林生态效益补偿工作的满意度不低于</t>
    </r>
    <r>
      <rPr>
        <sz val="9"/>
        <rFont val="normal"/>
        <charset val="134"/>
      </rPr>
      <t>85%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</si>
  <si>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完成全县</t>
    </r>
    <r>
      <rPr>
        <sz val="9"/>
        <rFont val="normal"/>
        <charset val="134"/>
      </rPr>
      <t>7.09</t>
    </r>
    <r>
      <rPr>
        <sz val="9"/>
        <rFont val="宋体"/>
        <charset val="134"/>
      </rPr>
      <t>万亩湿地保护工作，有效开展湿地保护宣传教育，维护生态平衡、保护生物多样性。计划将预算经费</t>
    </r>
    <r>
      <rPr>
        <sz val="9"/>
        <rFont val="normal"/>
        <charset val="134"/>
      </rPr>
      <t>5</t>
    </r>
    <r>
      <rPr>
        <sz val="9"/>
        <rFont val="宋体"/>
        <charset val="134"/>
      </rPr>
      <t>万元在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  <r>
      <rPr>
        <sz val="9"/>
        <rFont val="normal"/>
        <charset val="134"/>
      </rPr>
      <t>10</t>
    </r>
    <r>
      <rPr>
        <sz val="9"/>
        <rFont val="宋体"/>
        <charset val="134"/>
      </rPr>
      <t>月底完成支出。</t>
    </r>
  </si>
  <si>
    <t>宣传物资（纸杯、抽纸等）</t>
  </si>
  <si>
    <t>23350</t>
  </si>
  <si>
    <t>个</t>
  </si>
  <si>
    <r>
      <rPr>
        <sz val="9"/>
        <rFont val="宋体"/>
        <charset val="134"/>
      </rPr>
      <t>购买宣传物资</t>
    </r>
    <r>
      <rPr>
        <sz val="9"/>
        <rFont val="normal"/>
        <charset val="134"/>
      </rPr>
      <t>:</t>
    </r>
    <r>
      <rPr>
        <sz val="9"/>
        <rFont val="宋体"/>
        <charset val="134"/>
      </rPr>
      <t>帆布手提布袋</t>
    </r>
    <r>
      <rPr>
        <sz val="9"/>
        <rFont val="normal"/>
        <charset val="134"/>
      </rPr>
      <t>350</t>
    </r>
    <r>
      <rPr>
        <sz val="9"/>
        <rFont val="宋体"/>
        <charset val="134"/>
      </rPr>
      <t>个、雨伞</t>
    </r>
    <r>
      <rPr>
        <sz val="9"/>
        <rFont val="normal"/>
        <charset val="134"/>
      </rPr>
      <t>500</t>
    </r>
    <r>
      <rPr>
        <sz val="9"/>
        <rFont val="宋体"/>
        <charset val="134"/>
      </rPr>
      <t>把、纸杯</t>
    </r>
    <r>
      <rPr>
        <sz val="9"/>
        <rFont val="normal"/>
        <charset val="134"/>
      </rPr>
      <t>20000</t>
    </r>
    <r>
      <rPr>
        <sz val="9"/>
        <rFont val="宋体"/>
        <charset val="134"/>
      </rPr>
      <t>个、围裙</t>
    </r>
    <r>
      <rPr>
        <sz val="9"/>
        <rFont val="normal"/>
        <charset val="134"/>
      </rPr>
      <t>500</t>
    </r>
    <r>
      <rPr>
        <sz val="9"/>
        <rFont val="宋体"/>
        <charset val="134"/>
      </rPr>
      <t>条、抽纸</t>
    </r>
    <r>
      <rPr>
        <sz val="9"/>
        <rFont val="normal"/>
        <charset val="134"/>
      </rPr>
      <t>2000</t>
    </r>
    <r>
      <rPr>
        <sz val="9"/>
        <rFont val="宋体"/>
        <charset val="134"/>
      </rPr>
      <t>盒，用于宣传时发放，加大湿地保护的力度。</t>
    </r>
  </si>
  <si>
    <t>货物规格、质量验收合格率</t>
  </si>
  <si>
    <r>
      <rPr>
        <sz val="9"/>
        <rFont val="宋体"/>
        <charset val="134"/>
      </rPr>
      <t>货物的品种、规格和质量成品验收合格率达</t>
    </r>
    <r>
      <rPr>
        <sz val="9"/>
        <rFont val="normal"/>
        <charset val="134"/>
      </rPr>
      <t>100%</t>
    </r>
    <r>
      <rPr>
        <sz val="9"/>
        <rFont val="宋体"/>
        <charset val="134"/>
      </rPr>
      <t>。</t>
    </r>
  </si>
  <si>
    <t>预计完成时间</t>
  </si>
  <si>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  <r>
      <rPr>
        <sz val="9"/>
        <rFont val="normal"/>
        <charset val="134"/>
      </rPr>
      <t>12</t>
    </r>
    <r>
      <rPr>
        <sz val="9"/>
        <rFont val="宋体"/>
        <charset val="134"/>
      </rPr>
      <t>月</t>
    </r>
    <r>
      <rPr>
        <sz val="9"/>
        <rFont val="normal"/>
        <charset val="134"/>
      </rPr>
      <t>31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</si>
  <si>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年</t>
    </r>
    <r>
      <rPr>
        <sz val="9"/>
        <rFont val="normal"/>
        <charset val="134"/>
      </rPr>
      <t>-</t>
    </r>
    <r>
      <rPr>
        <sz val="9"/>
        <rFont val="宋体"/>
        <charset val="134"/>
      </rPr>
      <t>月</t>
    </r>
    <r>
      <rPr>
        <sz val="9"/>
        <rFont val="normal"/>
        <charset val="134"/>
      </rPr>
      <t>-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</si>
  <si>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预计完成时间为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  <r>
      <rPr>
        <sz val="9"/>
        <rFont val="normal"/>
        <charset val="134"/>
      </rPr>
      <t>12</t>
    </r>
    <r>
      <rPr>
        <sz val="9"/>
        <rFont val="宋体"/>
        <charset val="134"/>
      </rPr>
      <t>月</t>
    </r>
    <r>
      <rPr>
        <sz val="9"/>
        <rFont val="normal"/>
        <charset val="134"/>
      </rPr>
      <t>31</t>
    </r>
    <r>
      <rPr>
        <sz val="9"/>
        <rFont val="宋体"/>
        <charset val="134"/>
      </rPr>
      <t>日之前</t>
    </r>
    <r>
      <rPr>
        <sz val="9"/>
        <rFont val="normal"/>
        <charset val="134"/>
      </rPr>
      <t>,</t>
    </r>
    <r>
      <rPr>
        <sz val="9"/>
        <rFont val="宋体"/>
        <charset val="134"/>
      </rPr>
      <t>资金支出率达</t>
    </r>
    <r>
      <rPr>
        <sz val="9"/>
        <rFont val="normal"/>
        <charset val="134"/>
      </rPr>
      <t>100%</t>
    </r>
    <r>
      <rPr>
        <sz val="9"/>
        <rFont val="宋体"/>
        <charset val="134"/>
      </rPr>
      <t>以上。</t>
    </r>
  </si>
  <si>
    <t>增强公众的环保意识</t>
  </si>
  <si>
    <t>提高</t>
  </si>
  <si>
    <t>激发公众对湿地保护的责任感和参与热情，形成全社会共同参与湿地保护的良好氛围。</t>
  </si>
  <si>
    <t>有效提升湿地生态作用</t>
  </si>
  <si>
    <t>明显</t>
  </si>
  <si>
    <t>有效提升湿地生态作用，促进湿地保护，调节水文循环、净化水质、调节气候、防止洪水和土壤侵蚀等</t>
  </si>
  <si>
    <t>湿地保护宣传持续时间</t>
  </si>
  <si>
    <r>
      <rPr>
        <sz val="9"/>
        <rFont val="宋体"/>
        <charset val="134"/>
      </rPr>
      <t>湿地保护宣传持续时间为</t>
    </r>
    <r>
      <rPr>
        <sz val="9"/>
        <rFont val="normal"/>
        <charset val="134"/>
      </rPr>
      <t>1</t>
    </r>
    <r>
      <rPr>
        <sz val="9"/>
        <rFont val="宋体"/>
        <charset val="134"/>
      </rPr>
      <t>年</t>
    </r>
  </si>
  <si>
    <t>群众对湿地保护工作的满意度</t>
  </si>
  <si>
    <r>
      <rPr>
        <sz val="9"/>
        <rFont val="normal"/>
        <charset val="134"/>
      </rPr>
      <t>2021</t>
    </r>
    <r>
      <rPr>
        <sz val="9"/>
        <rFont val="宋体"/>
        <charset val="134"/>
      </rPr>
      <t>年</t>
    </r>
    <r>
      <rPr>
        <sz val="9"/>
        <rFont val="normal"/>
        <charset val="134"/>
      </rPr>
      <t>4</t>
    </r>
    <r>
      <rPr>
        <sz val="9"/>
        <rFont val="宋体"/>
        <charset val="134"/>
      </rPr>
      <t>月</t>
    </r>
    <r>
      <rPr>
        <sz val="9"/>
        <rFont val="normal"/>
        <charset val="134"/>
      </rPr>
      <t>21</t>
    </r>
    <r>
      <rPr>
        <sz val="9"/>
        <rFont val="宋体"/>
        <charset val="134"/>
      </rPr>
      <t>日康普乡阿尼比村念尺一组发生森林火灾，</t>
    </r>
    <r>
      <rPr>
        <sz val="9"/>
        <rFont val="normal"/>
        <charset val="134"/>
      </rPr>
      <t>2022</t>
    </r>
    <r>
      <rPr>
        <sz val="9"/>
        <rFont val="宋体"/>
        <charset val="134"/>
      </rPr>
      <t>年</t>
    </r>
    <r>
      <rPr>
        <sz val="9"/>
        <rFont val="normal"/>
        <charset val="134"/>
      </rPr>
      <t>12</t>
    </r>
    <r>
      <rPr>
        <sz val="9"/>
        <rFont val="宋体"/>
        <charset val="134"/>
      </rPr>
      <t>月</t>
    </r>
    <r>
      <rPr>
        <sz val="9"/>
        <rFont val="normal"/>
        <charset val="134"/>
      </rPr>
      <t>30</t>
    </r>
    <r>
      <rPr>
        <sz val="9"/>
        <rFont val="宋体"/>
        <charset val="134"/>
      </rPr>
      <t>日中国人民财产保险股份有限公司将本次森林火灾保险赔付资金</t>
    </r>
    <r>
      <rPr>
        <sz val="9"/>
        <rFont val="normal"/>
        <charset val="134"/>
      </rPr>
      <t>345100</t>
    </r>
    <r>
      <rPr>
        <sz val="9"/>
        <rFont val="宋体"/>
        <charset val="134"/>
      </rPr>
      <t>元转入维西县林草局专用存款账户。</t>
    </r>
    <r>
      <rPr>
        <sz val="9"/>
        <rFont val="normal"/>
        <charset val="134"/>
      </rPr>
      <t>2023</t>
    </r>
    <r>
      <rPr>
        <sz val="9"/>
        <rFont val="宋体"/>
        <charset val="134"/>
      </rPr>
      <t>年叶枝镇、维登乡、白济汛乡发生森林火灾，保险赔付资金</t>
    </r>
    <r>
      <rPr>
        <sz val="9"/>
        <rFont val="normal"/>
        <charset val="134"/>
      </rPr>
      <t>1066220</t>
    </r>
    <r>
      <rPr>
        <sz val="9"/>
        <rFont val="宋体"/>
        <charset val="134"/>
      </rPr>
      <t>元。</t>
    </r>
  </si>
  <si>
    <t>全年项目资金支出数</t>
  </si>
  <si>
    <t>1411320</t>
  </si>
  <si>
    <r>
      <rPr>
        <sz val="9"/>
        <rFont val="宋体"/>
        <charset val="134"/>
      </rPr>
      <t>全年项目资金支出数为</t>
    </r>
    <r>
      <rPr>
        <sz val="9"/>
        <rFont val="normal"/>
        <charset val="134"/>
      </rPr>
      <t>1411320</t>
    </r>
    <r>
      <rPr>
        <sz val="9"/>
        <rFont val="宋体"/>
        <charset val="134"/>
      </rPr>
      <t>元</t>
    </r>
  </si>
  <si>
    <t>项目验收合格率</t>
  </si>
  <si>
    <r>
      <rPr>
        <sz val="9"/>
        <rFont val="宋体"/>
        <charset val="134"/>
      </rPr>
      <t>项目验收合格率不低于</t>
    </r>
    <r>
      <rPr>
        <sz val="9"/>
        <rFont val="normal"/>
        <charset val="134"/>
      </rPr>
      <t>85%</t>
    </r>
  </si>
  <si>
    <t>当期任务完成率</t>
  </si>
  <si>
    <r>
      <rPr>
        <sz val="9"/>
        <rFont val="宋体"/>
        <charset val="134"/>
      </rPr>
      <t>当期任务完成率为</t>
    </r>
    <r>
      <rPr>
        <sz val="9"/>
        <rFont val="normal"/>
        <charset val="134"/>
      </rPr>
      <t>100%</t>
    </r>
  </si>
  <si>
    <t>生态效益指标</t>
  </si>
  <si>
    <t>项目火烧迹地生态改善情况</t>
  </si>
  <si>
    <t>项目火烧迹地生态改善情况明显</t>
  </si>
  <si>
    <t>服务对象满意度指标</t>
  </si>
  <si>
    <t>项目地林权所有者满意度</t>
  </si>
  <si>
    <r>
      <rPr>
        <sz val="9"/>
        <rFont val="宋体"/>
        <charset val="134"/>
      </rPr>
      <t>项目地林权所有者满意度不低于</t>
    </r>
    <r>
      <rPr>
        <sz val="9"/>
        <rFont val="normal"/>
        <charset val="134"/>
      </rPr>
      <t>85%</t>
    </r>
  </si>
  <si>
    <r>
      <rPr>
        <sz val="9"/>
        <rFont val="normal"/>
        <charset val="134"/>
      </rPr>
      <t xml:space="preserve"> </t>
    </r>
    <r>
      <rPr>
        <sz val="9"/>
        <rFont val="宋体"/>
        <charset val="134"/>
      </rPr>
      <t>在全县范围内开展森林防火宣传、加强森林火灾预防与早期处置。强化森林防火责任落实、建立健全责任体系，加大督查力度、严管野外用火，有效维护全县生态安全。通过狠抓森林防火各项措施的落实，实现全年无重大森林火灾、无人员伤亡事故发生，各项指标都在省、州下达的控制指标内。县级配套森林防火专项经费</t>
    </r>
    <r>
      <rPr>
        <sz val="9"/>
        <rFont val="normal"/>
        <charset val="134"/>
      </rPr>
      <t>57.52</t>
    </r>
    <r>
      <rPr>
        <sz val="9"/>
        <rFont val="宋体"/>
        <charset val="134"/>
      </rPr>
      <t>万元用于防火物资采购、宣传培训及火情早期处置等。计划在</t>
    </r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  <r>
      <rPr>
        <sz val="9"/>
        <rFont val="normal"/>
        <charset val="134"/>
      </rPr>
      <t>12</t>
    </r>
    <r>
      <rPr>
        <sz val="9"/>
        <rFont val="宋体"/>
        <charset val="134"/>
      </rPr>
      <t>月初完成支出。</t>
    </r>
  </si>
  <si>
    <t>完成森林防火物资采购（户主通知书、纸杯等）</t>
  </si>
  <si>
    <t>57.52</t>
  </si>
  <si>
    <t>万元</t>
  </si>
  <si>
    <r>
      <rPr>
        <sz val="9"/>
        <rFont val="宋体"/>
        <charset val="134"/>
      </rPr>
      <t>完成森林防火物资采购</t>
    </r>
    <r>
      <rPr>
        <sz val="9"/>
        <rFont val="normal"/>
        <charset val="134"/>
      </rPr>
      <t>57.52</t>
    </r>
    <r>
      <rPr>
        <sz val="9"/>
        <rFont val="宋体"/>
        <charset val="134"/>
      </rPr>
      <t>万元</t>
    </r>
  </si>
  <si>
    <t>防火物资验收合格率</t>
  </si>
  <si>
    <t>95</t>
  </si>
  <si>
    <r>
      <rPr>
        <sz val="9"/>
        <rFont val="宋体"/>
        <charset val="134"/>
      </rPr>
      <t>防火物资验收合格率不得低于</t>
    </r>
    <r>
      <rPr>
        <sz val="9"/>
        <rFont val="normal"/>
        <charset val="134"/>
      </rPr>
      <t>95%</t>
    </r>
    <r>
      <rPr>
        <sz val="9"/>
        <rFont val="宋体"/>
        <charset val="134"/>
      </rPr>
      <t>。</t>
    </r>
  </si>
  <si>
    <t>森林防火宣传覆盖率</t>
  </si>
  <si>
    <t>90</t>
  </si>
  <si>
    <r>
      <rPr>
        <sz val="9"/>
        <rFont val="宋体"/>
        <charset val="134"/>
      </rPr>
      <t>全县森林防火宣传覆盖率不低于</t>
    </r>
    <r>
      <rPr>
        <sz val="9"/>
        <rFont val="normal"/>
        <charset val="134"/>
      </rPr>
      <t>90%</t>
    </r>
  </si>
  <si>
    <t>&lt;</t>
  </si>
  <si>
    <r>
      <rPr>
        <sz val="9"/>
        <rFont val="宋体"/>
        <charset val="134"/>
      </rPr>
      <t>当年森林火灾受害率控制在</t>
    </r>
    <r>
      <rPr>
        <sz val="9"/>
        <rFont val="normal"/>
        <charset val="134"/>
      </rPr>
      <t>0.09%</t>
    </r>
    <r>
      <rPr>
        <sz val="9"/>
        <rFont val="宋体"/>
        <charset val="134"/>
      </rPr>
      <t>以内</t>
    </r>
  </si>
  <si>
    <t>林农对森林防火工作满意度</t>
  </si>
  <si>
    <r>
      <rPr>
        <sz val="9"/>
        <rFont val="宋体"/>
        <charset val="134"/>
      </rPr>
      <t>林农对森林防火工作满意度在</t>
    </r>
    <r>
      <rPr>
        <sz val="9"/>
        <rFont val="normal"/>
        <charset val="134"/>
      </rPr>
      <t>80%</t>
    </r>
    <r>
      <rPr>
        <sz val="9"/>
        <rFont val="宋体"/>
        <charset val="134"/>
      </rPr>
      <t>以上</t>
    </r>
  </si>
  <si>
    <t>预算06表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</si>
  <si>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年部门政府性基金预算支出预算表</t>
    </r>
  </si>
  <si>
    <t>政府性基金预算支出预算表</t>
  </si>
  <si>
    <t>"=""单位名称：""&amp;Fx_First(""Parameter"",""@单位名称"")"</t>
  </si>
  <si>
    <t>政府性基金预算支出</t>
  </si>
  <si>
    <t>备注：2025年本单位无政府性基金预算支出，故此表为空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</si>
  <si>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</si>
  <si>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</si>
  <si>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</si>
  <si>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</si>
  <si>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</si>
  <si>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</si>
  <si>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</si>
  <si>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</si>
  <si>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</si>
  <si>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</si>
  <si>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</si>
  <si>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公务用车修理费</t>
  </si>
  <si>
    <t>车辆维修和保养服务</t>
  </si>
  <si>
    <t>项</t>
  </si>
  <si>
    <t>车辆保险费</t>
  </si>
  <si>
    <t>机动车保险服务</t>
  </si>
  <si>
    <t>公务用车燃油费</t>
  </si>
  <si>
    <t>车辆加油、添加燃料服务</t>
  </si>
  <si>
    <t>预算08表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</si>
  <si>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年部门政府购买服务预算表</t>
    </r>
  </si>
  <si>
    <t>政府购买服务项目</t>
  </si>
  <si>
    <t>政府购买服务目录</t>
  </si>
  <si>
    <t>基金"</t>
  </si>
  <si>
    <t>单位自筹</t>
  </si>
  <si>
    <t>备注：2025年本单位无政府购买服务，故此表为空</t>
  </si>
  <si>
    <t>预算09-1表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</si>
  <si>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年对下转移支付预算表</t>
    </r>
  </si>
  <si>
    <t>单位名称（项目）</t>
  </si>
  <si>
    <t>维西县</t>
  </si>
  <si>
    <t>备注：2025年本单位无对下转移支付，故此表为空</t>
  </si>
  <si>
    <t>预算09-2表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</si>
  <si>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年对下转移支付绩效目标表</t>
    </r>
  </si>
  <si>
    <t>预算10表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</si>
  <si>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年新增资产配置表</t>
    </r>
  </si>
  <si>
    <t>资产类别</t>
  </si>
  <si>
    <r>
      <rPr>
        <sz val="9"/>
        <rFont val="宋体"/>
        <charset val="134"/>
      </rPr>
      <t>资产分类代码</t>
    </r>
    <r>
      <rPr>
        <sz val="9"/>
        <rFont val="normal"/>
        <charset val="134"/>
      </rPr>
      <t>.</t>
    </r>
    <r>
      <rPr>
        <sz val="9"/>
        <rFont val="宋体"/>
        <charset val="134"/>
      </rPr>
      <t>名称</t>
    </r>
  </si>
  <si>
    <t>资产名称</t>
  </si>
  <si>
    <t>计量单位</t>
  </si>
  <si>
    <t>财政部门批复数（元）</t>
  </si>
  <si>
    <t>单价</t>
  </si>
  <si>
    <t>金额</t>
  </si>
  <si>
    <t>备注：2025年本单位无新增资产，故此表为空</t>
  </si>
  <si>
    <t>预算11表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</si>
  <si>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年上级补助项目支出预算表</t>
    </r>
  </si>
  <si>
    <t>上级补助</t>
  </si>
  <si>
    <t>备注：2025年本单位无上级补助项目支出，故此表为空</t>
  </si>
  <si>
    <t>预算12表</t>
  </si>
  <si>
    <r>
      <rPr>
        <sz val="22"/>
        <rFont val="normal"/>
        <charset val="134"/>
      </rPr>
      <t>2025</t>
    </r>
    <r>
      <rPr>
        <sz val="22"/>
        <rFont val="宋体"/>
        <charset val="134"/>
      </rPr>
      <t>年部门项目支出中期规划预算表</t>
    </r>
  </si>
  <si>
    <t>项目级次</t>
  </si>
  <si>
    <r>
      <rPr>
        <sz val="9"/>
        <rFont val="normal"/>
        <charset val="134"/>
      </rPr>
      <t>2025</t>
    </r>
    <r>
      <rPr>
        <sz val="9"/>
        <rFont val="宋体"/>
        <charset val="134"/>
      </rPr>
      <t>年</t>
    </r>
  </si>
  <si>
    <r>
      <rPr>
        <sz val="9"/>
        <rFont val="normal"/>
        <charset val="134"/>
      </rPr>
      <t>2026</t>
    </r>
    <r>
      <rPr>
        <sz val="9"/>
        <rFont val="宋体"/>
        <charset val="134"/>
      </rPr>
      <t>年</t>
    </r>
  </si>
  <si>
    <r>
      <rPr>
        <sz val="9"/>
        <rFont val="normal"/>
        <charset val="134"/>
      </rPr>
      <t>2027</t>
    </r>
    <r>
      <rPr>
        <sz val="9"/>
        <rFont val="宋体"/>
        <charset val="134"/>
      </rPr>
      <t>年</t>
    </r>
  </si>
  <si>
    <r>
      <rPr>
        <sz val="9"/>
        <rFont val="normal"/>
        <charset val="134"/>
      </rPr>
      <t xml:space="preserve">311 </t>
    </r>
    <r>
      <rPr>
        <sz val="9"/>
        <rFont val="宋体"/>
        <charset val="134"/>
      </rPr>
      <t>专项业务类</t>
    </r>
  </si>
  <si>
    <t>本级</t>
  </si>
  <si>
    <r>
      <rPr>
        <sz val="9"/>
        <rFont val="normal"/>
        <charset val="134"/>
      </rPr>
      <t xml:space="preserve">313 </t>
    </r>
    <r>
      <rPr>
        <sz val="9"/>
        <rFont val="宋体"/>
        <charset val="134"/>
      </rPr>
      <t>事业发展类</t>
    </r>
  </si>
  <si>
    <t>"=Val(""DataSet1"",""PRO_NAME"")"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</si>
</sst>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2"/>
      <name val="normal"/>
      <charset val="134"/>
    </font>
    <font>
      <sz val="9"/>
      <name val="normal"/>
      <charset val="134"/>
    </font>
    <font>
      <sz val="9"/>
      <name val="SimSun"/>
      <charset val="134"/>
    </font>
    <font>
      <sz val="9"/>
      <color rgb="FF606266"/>
      <name val="宋体"/>
      <charset val="134"/>
    </font>
    <font>
      <sz val="22"/>
      <color rgb="FF606266"/>
      <name val="宋体"/>
      <charset val="134"/>
    </font>
    <font>
      <sz val="9"/>
      <color rgb="FF606266"/>
      <name val="normal"/>
      <charset val="134"/>
    </font>
    <font>
      <sz val="22"/>
      <name val="宋体"/>
      <charset val="134"/>
    </font>
    <font>
      <sz val="27"/>
      <name val="normal"/>
      <charset val="134"/>
    </font>
    <font>
      <sz val="10"/>
      <name val="宋体"/>
      <charset val="134"/>
    </font>
    <font>
      <sz val="10"/>
      <name val="normal"/>
      <charset val="134"/>
    </font>
    <font>
      <sz val="10"/>
      <name val="SimSun"/>
      <charset val="134"/>
    </font>
    <font>
      <sz val="9"/>
      <color rgb="FF000000"/>
      <name val="宋体"/>
      <charset val="134"/>
    </font>
    <font>
      <sz val="22"/>
      <color rgb="FF000000"/>
      <name val="方正小标宋简体"/>
      <charset val="134"/>
    </font>
    <font>
      <sz val="22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2">
      <alignment horizontal="right" vertical="center"/>
    </xf>
    <xf numFmtId="177" fontId="3" fillId="0" borderId="2">
      <alignment horizontal="right" vertical="center"/>
    </xf>
    <xf numFmtId="10" fontId="3" fillId="0" borderId="2">
      <alignment horizontal="right" vertical="center"/>
    </xf>
    <xf numFmtId="178" fontId="3" fillId="0" borderId="2">
      <alignment horizontal="right" vertical="center"/>
    </xf>
    <xf numFmtId="49" fontId="3" fillId="0" borderId="2">
      <alignment horizontal="left" vertical="center" wrapText="1"/>
    </xf>
    <xf numFmtId="178" fontId="3" fillId="0" borderId="2">
      <alignment horizontal="right" vertical="center"/>
    </xf>
    <xf numFmtId="179" fontId="3" fillId="0" borderId="2">
      <alignment horizontal="right" vertical="center"/>
    </xf>
    <xf numFmtId="180" fontId="3" fillId="0" borderId="2">
      <alignment horizontal="right" vertical="center"/>
    </xf>
  </cellStyleXfs>
  <cellXfs count="84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0" xfId="53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49" fontId="3" fillId="0" borderId="0" xfId="53" applyNumberFormat="1" applyFont="1" applyBorder="1" applyAlignment="1">
      <alignment horizontal="right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0" fontId="0" fillId="0" borderId="1" xfId="0" applyFont="1" applyBorder="1">
      <alignment vertical="center"/>
    </xf>
    <xf numFmtId="49" fontId="3" fillId="0" borderId="1" xfId="53" applyNumberFormat="1" applyFont="1" applyBorder="1" applyAlignment="1">
      <alignment horizontal="right" vertical="center" wrapText="1"/>
    </xf>
    <xf numFmtId="49" fontId="3" fillId="0" borderId="2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center" vertical="center" wrapText="1"/>
    </xf>
    <xf numFmtId="49" fontId="3" fillId="0" borderId="2" xfId="53" applyNumberFormat="1" applyFont="1" applyBorder="1">
      <alignment horizontal="left" vertical="center" wrapText="1"/>
    </xf>
    <xf numFmtId="49" fontId="5" fillId="0" borderId="2" xfId="53" applyNumberFormat="1" applyFont="1" applyBorder="1">
      <alignment horizontal="left" vertical="center" wrapText="1"/>
    </xf>
    <xf numFmtId="178" fontId="3" fillId="0" borderId="2" xfId="54" applyNumberFormat="1" applyFont="1" applyBorder="1" applyAlignment="1">
      <alignment horizontal="right" vertical="center" wrapText="1"/>
    </xf>
    <xf numFmtId="178" fontId="6" fillId="0" borderId="2" xfId="54" applyNumberFormat="1" applyFont="1" applyBorder="1" applyAlignment="1">
      <alignment horizontal="right" vertical="center" wrapText="1"/>
    </xf>
    <xf numFmtId="49" fontId="3" fillId="0" borderId="3" xfId="53" applyNumberFormat="1" applyFont="1" applyBorder="1">
      <alignment horizontal="left" vertical="center" wrapText="1"/>
    </xf>
    <xf numFmtId="49" fontId="6" fillId="0" borderId="2" xfId="53" applyNumberFormat="1" applyFont="1" applyBorder="1" applyAlignment="1">
      <alignment horizontal="right" vertical="center" wrapText="1"/>
    </xf>
    <xf numFmtId="49" fontId="7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>
      <alignment horizontal="left" vertical="center" wrapText="1"/>
    </xf>
    <xf numFmtId="49" fontId="7" fillId="0" borderId="4" xfId="53" applyNumberFormat="1" applyFont="1" applyBorder="1" applyAlignment="1">
      <alignment horizontal="center" vertical="center" wrapText="1"/>
    </xf>
    <xf numFmtId="49" fontId="9" fillId="0" borderId="4" xfId="53" applyNumberFormat="1" applyFont="1" applyBorder="1" applyAlignment="1">
      <alignment horizontal="center" vertical="center" wrapText="1"/>
    </xf>
    <xf numFmtId="49" fontId="9" fillId="0" borderId="5" xfId="53" applyNumberFormat="1" applyFont="1" applyBorder="1" applyAlignment="1">
      <alignment horizontal="center" vertical="center" wrapText="1"/>
    </xf>
    <xf numFmtId="49" fontId="7" fillId="0" borderId="5" xfId="53" applyNumberFormat="1" applyFont="1" applyBorder="1" applyAlignment="1">
      <alignment horizontal="center" vertical="center" wrapText="1"/>
    </xf>
    <xf numFmtId="49" fontId="6" fillId="0" borderId="2" xfId="53" applyNumberFormat="1" applyFont="1" applyBorder="1">
      <alignment horizontal="left" vertical="center" wrapText="1"/>
    </xf>
    <xf numFmtId="49" fontId="6" fillId="0" borderId="2" xfId="53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49" fontId="7" fillId="0" borderId="1" xfId="53" applyNumberFormat="1" applyFont="1" applyBorder="1" applyAlignment="1">
      <alignment horizontal="righ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 wrapText="1"/>
    </xf>
    <xf numFmtId="49" fontId="3" fillId="0" borderId="0" xfId="53" applyNumberFormat="1" applyFont="1" applyBorder="1">
      <alignment horizontal="left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3" fillId="0" borderId="2" xfId="53" applyNumberFormat="1" applyFont="1" applyBorder="1" applyAlignment="1">
      <alignment horizontal="right" vertical="center" wrapText="1"/>
    </xf>
    <xf numFmtId="49" fontId="5" fillId="0" borderId="1" xfId="53" applyNumberFormat="1" applyFont="1" applyBorder="1">
      <alignment horizontal="left" vertical="center" wrapText="1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>
      <alignment horizontal="left" vertical="center" wrapText="1"/>
    </xf>
    <xf numFmtId="0" fontId="5" fillId="0" borderId="2" xfId="53" applyNumberFormat="1" applyFont="1" applyBorder="1" applyAlignment="1">
      <alignment horizontal="left" vertical="center" wrapText="1" indent="1"/>
    </xf>
    <xf numFmtId="49" fontId="3" fillId="0" borderId="2" xfId="53" applyNumberFormat="1" applyFont="1" applyBorder="1" applyAlignment="1">
      <alignment horizontal="left" vertical="center" wrapText="1" indent="1"/>
    </xf>
    <xf numFmtId="0" fontId="5" fillId="0" borderId="2" xfId="53" applyNumberFormat="1" applyFont="1" applyBorder="1" applyAlignment="1">
      <alignment horizontal="left" vertical="center" wrapText="1" indent="2"/>
    </xf>
    <xf numFmtId="49" fontId="3" fillId="0" borderId="2" xfId="53" applyNumberFormat="1" applyFont="1" applyBorder="1" applyAlignment="1">
      <alignment horizontal="left" vertical="center" wrapText="1" indent="2"/>
    </xf>
    <xf numFmtId="49" fontId="3" fillId="0" borderId="6" xfId="53" applyNumberFormat="1" applyFont="1" applyBorder="1">
      <alignment horizontal="left" vertical="center" wrapText="1"/>
    </xf>
    <xf numFmtId="0" fontId="0" fillId="0" borderId="6" xfId="0" applyFont="1" applyBorder="1">
      <alignment vertical="center"/>
    </xf>
    <xf numFmtId="49" fontId="3" fillId="0" borderId="3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left" vertical="center" wrapText="1" indent="1"/>
    </xf>
    <xf numFmtId="49" fontId="5" fillId="0" borderId="2" xfId="53" applyNumberFormat="1" applyFont="1" applyBorder="1" applyAlignment="1">
      <alignment horizontal="left" vertical="center" wrapText="1" indent="2"/>
    </xf>
    <xf numFmtId="49" fontId="3" fillId="0" borderId="6" xfId="53" applyNumberFormat="1" applyFont="1" applyBorder="1" applyAlignment="1">
      <alignment horizontal="right" vertical="center" wrapText="1"/>
    </xf>
    <xf numFmtId="49" fontId="5" fillId="0" borderId="3" xfId="53" applyNumberFormat="1" applyFont="1" applyBorder="1" applyAlignment="1">
      <alignment horizontal="center" vertical="center" wrapText="1"/>
    </xf>
    <xf numFmtId="49" fontId="12" fillId="0" borderId="2" xfId="53" applyNumberFormat="1" applyFont="1" applyBorder="1" applyAlignment="1">
      <alignment horizontal="center" vertical="center" wrapText="1"/>
    </xf>
    <xf numFmtId="49" fontId="13" fillId="0" borderId="2" xfId="53" applyNumberFormat="1" applyFont="1" applyBorder="1" applyAlignment="1">
      <alignment horizontal="center" vertical="center" wrapText="1"/>
    </xf>
    <xf numFmtId="49" fontId="13" fillId="0" borderId="2" xfId="53" applyNumberFormat="1" applyFont="1" applyBorder="1">
      <alignment horizontal="left" vertical="center" wrapText="1"/>
    </xf>
    <xf numFmtId="49" fontId="12" fillId="0" borderId="2" xfId="53" applyNumberFormat="1" applyFont="1" applyBorder="1">
      <alignment horizontal="left" vertical="center" wrapText="1"/>
    </xf>
    <xf numFmtId="178" fontId="14" fillId="0" borderId="2" xfId="54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right" vertical="center"/>
    </xf>
    <xf numFmtId="4" fontId="15" fillId="0" borderId="2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4" fontId="15" fillId="0" borderId="10" xfId="0" applyNumberFormat="1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/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right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4" fontId="20" fillId="0" borderId="10" xfId="0" applyNumberFormat="1" applyFont="1" applyBorder="1" applyAlignment="1" applyProtection="1">
      <alignment horizontal="right" vertical="center"/>
      <protection locked="0"/>
    </xf>
    <xf numFmtId="4" fontId="20" fillId="0" borderId="2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10.7037037037037" defaultRowHeight="12" customHeight="1" outlineLevelCol="3"/>
  <cols>
    <col min="1" max="1" width="37.1388888888889" customWidth="1"/>
    <col min="2" max="2" width="41.5740740740741" customWidth="1"/>
    <col min="3" max="3" width="42.7037037037037" customWidth="1"/>
    <col min="4" max="4" width="39.5740740740741" customWidth="1"/>
  </cols>
  <sheetData>
    <row r="1" customHeight="1" spans="1:4">
      <c r="A1" s="52"/>
      <c r="B1" s="52"/>
      <c r="C1" s="52"/>
      <c r="D1" s="52"/>
    </row>
    <row r="2" ht="19.5" customHeight="1" spans="4:4">
      <c r="D2" s="53" t="s">
        <v>0</v>
      </c>
    </row>
    <row r="3" ht="51" customHeight="1" spans="1:4">
      <c r="A3" s="54" t="s">
        <v>1</v>
      </c>
      <c r="B3" s="55"/>
      <c r="C3" s="55"/>
      <c r="D3" s="55"/>
    </row>
    <row r="4" ht="24" customHeight="1" spans="1:4">
      <c r="A4" s="56" t="str">
        <f>"单位名称："&amp;"维西傈僳族自治县林业和草原局"</f>
        <v>单位名称：维西傈僳族自治县林业和草原局</v>
      </c>
      <c r="B4" s="57"/>
      <c r="C4" s="58"/>
      <c r="D4" s="59" t="s">
        <v>2</v>
      </c>
    </row>
    <row r="5" ht="19.5" customHeight="1" spans="1:4">
      <c r="A5" s="60" t="s">
        <v>3</v>
      </c>
      <c r="B5" s="61"/>
      <c r="C5" s="60" t="s">
        <v>4</v>
      </c>
      <c r="D5" s="61"/>
    </row>
    <row r="6" ht="19.5" customHeight="1" spans="1:4">
      <c r="A6" s="62" t="s">
        <v>5</v>
      </c>
      <c r="B6" s="62" t="s">
        <v>6</v>
      </c>
      <c r="C6" s="62" t="s">
        <v>7</v>
      </c>
      <c r="D6" s="62" t="s">
        <v>6</v>
      </c>
    </row>
    <row r="7" ht="19.5" customHeight="1" spans="1:4">
      <c r="A7" s="63"/>
      <c r="B7" s="63"/>
      <c r="C7" s="63"/>
      <c r="D7" s="63"/>
    </row>
    <row r="8" ht="31.5" customHeight="1" spans="1:4">
      <c r="A8" s="64" t="s">
        <v>8</v>
      </c>
      <c r="B8" s="65">
        <v>13925683.66</v>
      </c>
      <c r="C8" s="64" t="s">
        <v>9</v>
      </c>
      <c r="D8" s="65"/>
    </row>
    <row r="9" ht="31.5" customHeight="1" spans="1:4">
      <c r="A9" s="64" t="s">
        <v>10</v>
      </c>
      <c r="B9" s="65"/>
      <c r="C9" s="64" t="s">
        <v>11</v>
      </c>
      <c r="D9" s="65"/>
    </row>
    <row r="10" ht="31.5" customHeight="1" spans="1:4">
      <c r="A10" s="64" t="s">
        <v>12</v>
      </c>
      <c r="B10" s="65"/>
      <c r="C10" s="64" t="s">
        <v>13</v>
      </c>
      <c r="D10" s="65"/>
    </row>
    <row r="11" ht="31.5" customHeight="1" spans="1:4">
      <c r="A11" s="64" t="s">
        <v>14</v>
      </c>
      <c r="B11" s="66"/>
      <c r="C11" s="64" t="s">
        <v>15</v>
      </c>
      <c r="D11" s="65"/>
    </row>
    <row r="12" ht="31.5" customHeight="1" spans="1:4">
      <c r="A12" s="64" t="s">
        <v>16</v>
      </c>
      <c r="B12" s="65">
        <v>1411320</v>
      </c>
      <c r="C12" s="67" t="s">
        <v>17</v>
      </c>
      <c r="D12" s="66"/>
    </row>
    <row r="13" ht="31.5" customHeight="1" spans="1:4">
      <c r="A13" s="64" t="s">
        <v>18</v>
      </c>
      <c r="B13" s="66"/>
      <c r="C13" s="67" t="s">
        <v>19</v>
      </c>
      <c r="D13" s="66"/>
    </row>
    <row r="14" ht="31.5" customHeight="1" spans="1:4">
      <c r="A14" s="64" t="s">
        <v>20</v>
      </c>
      <c r="B14" s="66"/>
      <c r="C14" s="67" t="s">
        <v>21</v>
      </c>
      <c r="D14" s="66"/>
    </row>
    <row r="15" ht="31.5" customHeight="1" spans="1:4">
      <c r="A15" s="64" t="s">
        <v>22</v>
      </c>
      <c r="B15" s="66"/>
      <c r="C15" s="67" t="s">
        <v>23</v>
      </c>
      <c r="D15" s="66">
        <v>1394133.12</v>
      </c>
    </row>
    <row r="16" ht="31.5" customHeight="1" spans="1:4">
      <c r="A16" s="68" t="s">
        <v>24</v>
      </c>
      <c r="B16" s="66"/>
      <c r="C16" s="67" t="s">
        <v>25</v>
      </c>
      <c r="D16" s="66">
        <v>1139651.96</v>
      </c>
    </row>
    <row r="17" ht="31.5" customHeight="1" spans="1:4">
      <c r="A17" s="68" t="s">
        <v>26</v>
      </c>
      <c r="B17" s="69">
        <v>1411320</v>
      </c>
      <c r="C17" s="67" t="s">
        <v>27</v>
      </c>
      <c r="D17" s="66"/>
    </row>
    <row r="18" ht="31.5" customHeight="1" spans="1:4">
      <c r="A18" s="70"/>
      <c r="B18" s="71"/>
      <c r="C18" s="67" t="s">
        <v>28</v>
      </c>
      <c r="D18" s="66"/>
    </row>
    <row r="19" ht="31.5" customHeight="1" spans="1:4">
      <c r="A19" s="72"/>
      <c r="B19" s="72"/>
      <c r="C19" s="67" t="s">
        <v>29</v>
      </c>
      <c r="D19" s="66">
        <v>11794158.74</v>
      </c>
    </row>
    <row r="20" ht="31.5" customHeight="1" spans="1:4">
      <c r="A20" s="72"/>
      <c r="B20" s="72"/>
      <c r="C20" s="67" t="s">
        <v>30</v>
      </c>
      <c r="D20" s="66"/>
    </row>
    <row r="21" ht="31.5" customHeight="1" spans="1:4">
      <c r="A21" s="72"/>
      <c r="B21" s="72"/>
      <c r="C21" s="67" t="s">
        <v>31</v>
      </c>
      <c r="D21" s="66"/>
    </row>
    <row r="22" ht="31.5" customHeight="1" spans="1:4">
      <c r="A22" s="72"/>
      <c r="B22" s="72"/>
      <c r="C22" s="67" t="s">
        <v>32</v>
      </c>
      <c r="D22" s="66"/>
    </row>
    <row r="23" ht="31.5" customHeight="1" spans="1:4">
      <c r="A23" s="72"/>
      <c r="B23" s="72"/>
      <c r="C23" s="67" t="s">
        <v>33</v>
      </c>
      <c r="D23" s="66"/>
    </row>
    <row r="24" ht="31.5" customHeight="1" spans="1:4">
      <c r="A24" s="72"/>
      <c r="B24" s="72"/>
      <c r="C24" s="67" t="s">
        <v>34</v>
      </c>
      <c r="D24" s="66"/>
    </row>
    <row r="25" ht="31.5" customHeight="1" spans="1:4">
      <c r="A25" s="72"/>
      <c r="B25" s="72"/>
      <c r="C25" s="67" t="s">
        <v>35</v>
      </c>
      <c r="D25" s="66"/>
    </row>
    <row r="26" ht="31.5" customHeight="1" spans="1:4">
      <c r="A26" s="72"/>
      <c r="B26" s="72"/>
      <c r="C26" s="67" t="s">
        <v>36</v>
      </c>
      <c r="D26" s="66">
        <v>1009059.84</v>
      </c>
    </row>
    <row r="27" ht="31.5" customHeight="1" spans="1:4">
      <c r="A27" s="72"/>
      <c r="B27" s="72"/>
      <c r="C27" s="67" t="s">
        <v>37</v>
      </c>
      <c r="D27" s="66"/>
    </row>
    <row r="28" ht="31.5" customHeight="1" spans="1:4">
      <c r="A28" s="72"/>
      <c r="B28" s="72"/>
      <c r="C28" s="67" t="s">
        <v>38</v>
      </c>
      <c r="D28" s="66"/>
    </row>
    <row r="29" ht="31.5" customHeight="1" spans="1:4">
      <c r="A29" s="72"/>
      <c r="B29" s="72"/>
      <c r="C29" s="67" t="s">
        <v>39</v>
      </c>
      <c r="D29" s="66"/>
    </row>
    <row r="30" ht="31.5" customHeight="1" spans="1:4">
      <c r="A30" s="72"/>
      <c r="B30" s="72"/>
      <c r="C30" s="67" t="s">
        <v>40</v>
      </c>
      <c r="D30" s="66"/>
    </row>
    <row r="31" ht="31.5" customHeight="1" spans="1:4">
      <c r="A31" s="73"/>
      <c r="B31" s="74"/>
      <c r="C31" s="67" t="s">
        <v>41</v>
      </c>
      <c r="D31" s="66"/>
    </row>
    <row r="32" ht="31.5" customHeight="1" spans="1:4">
      <c r="A32" s="73"/>
      <c r="B32" s="74"/>
      <c r="C32" s="67" t="s">
        <v>42</v>
      </c>
      <c r="D32" s="66"/>
    </row>
    <row r="33" ht="31.5" customHeight="1" spans="1:4">
      <c r="A33" s="73"/>
      <c r="B33" s="74"/>
      <c r="C33" s="67" t="s">
        <v>43</v>
      </c>
      <c r="D33" s="66"/>
    </row>
    <row r="34" ht="31.5" customHeight="1" spans="1:4">
      <c r="A34" s="73" t="s">
        <v>44</v>
      </c>
      <c r="B34" s="75">
        <v>15337003.66</v>
      </c>
      <c r="C34" s="76" t="s">
        <v>45</v>
      </c>
      <c r="D34" s="77">
        <v>15337003.66</v>
      </c>
    </row>
    <row r="35" ht="31.5" customHeight="1" spans="1:4">
      <c r="A35" s="68" t="s">
        <v>46</v>
      </c>
      <c r="B35" s="78"/>
      <c r="C35" s="64" t="s">
        <v>47</v>
      </c>
      <c r="D35" s="79"/>
    </row>
    <row r="36" ht="31.5" customHeight="1" spans="1:4">
      <c r="A36" s="68" t="s">
        <v>48</v>
      </c>
      <c r="B36" s="78"/>
      <c r="C36" s="64" t="s">
        <v>48</v>
      </c>
      <c r="D36" s="80"/>
    </row>
    <row r="37" ht="31.5" customHeight="1" spans="1:4">
      <c r="A37" s="68" t="s">
        <v>49</v>
      </c>
      <c r="B37" s="78"/>
      <c r="C37" s="64" t="s">
        <v>50</v>
      </c>
      <c r="D37" s="79"/>
    </row>
    <row r="38" ht="31.5" customHeight="1" spans="1:4">
      <c r="A38" s="81" t="s">
        <v>51</v>
      </c>
      <c r="B38" s="82">
        <v>15337003.66</v>
      </c>
      <c r="C38" s="76" t="s">
        <v>52</v>
      </c>
      <c r="D38" s="83">
        <v>15337003.66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D1" workbookViewId="0">
      <pane ySplit="1" topLeftCell="A2" activePane="bottomLeft" state="frozen"/>
      <selection/>
      <selection pane="bottomLeft" activeCell="G6" sqref="G6:G7"/>
    </sheetView>
  </sheetViews>
  <sheetFormatPr defaultColWidth="8.85185185185185" defaultRowHeight="15" customHeight="1"/>
  <cols>
    <col min="1" max="1" width="21.8333333333333" customWidth="1"/>
    <col min="2" max="2" width="42.1296296296296" customWidth="1"/>
    <col min="3" max="6" width="28.5740740740741" customWidth="1"/>
    <col min="7" max="8" width="23.1296296296296" customWidth="1"/>
    <col min="9" max="9" width="28.5740740740741" customWidth="1"/>
    <col min="10" max="19" width="21.981481481481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 t="s">
        <v>53</v>
      </c>
    </row>
    <row r="3" ht="61.2" customHeight="1" spans="1:19">
      <c r="A3" s="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9.95" customHeight="1" spans="1:19">
      <c r="A4" s="30" t="str">
        <f>"单位名称："&amp;"维西傈僳族自治县林业和草原局"</f>
        <v>单位名称：维西傈僳族自治县林业和草原局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2</v>
      </c>
    </row>
    <row r="5" ht="30.45" customHeight="1" spans="1:19">
      <c r="A5" s="47" t="s">
        <v>55</v>
      </c>
      <c r="B5" s="47" t="s">
        <v>56</v>
      </c>
      <c r="C5" s="47" t="s">
        <v>57</v>
      </c>
      <c r="D5" s="47" t="s">
        <v>58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7" t="s">
        <v>46</v>
      </c>
      <c r="P5" s="48"/>
      <c r="Q5" s="48"/>
      <c r="R5" s="48"/>
      <c r="S5" s="48"/>
    </row>
    <row r="6" ht="30.45" customHeight="1" spans="1:19">
      <c r="A6" s="48"/>
      <c r="B6" s="48"/>
      <c r="C6" s="48"/>
      <c r="D6" s="47" t="s">
        <v>59</v>
      </c>
      <c r="E6" s="47" t="s">
        <v>60</v>
      </c>
      <c r="F6" s="47" t="s">
        <v>61</v>
      </c>
      <c r="G6" s="47" t="s">
        <v>62</v>
      </c>
      <c r="H6" s="47" t="s">
        <v>63</v>
      </c>
      <c r="I6" s="47" t="s">
        <v>64</v>
      </c>
      <c r="J6" s="48"/>
      <c r="K6" s="48"/>
      <c r="L6" s="48"/>
      <c r="M6" s="48"/>
      <c r="N6" s="48"/>
      <c r="O6" s="47" t="s">
        <v>59</v>
      </c>
      <c r="P6" s="47" t="s">
        <v>60</v>
      </c>
      <c r="Q6" s="47" t="s">
        <v>61</v>
      </c>
      <c r="R6" s="47" t="s">
        <v>62</v>
      </c>
      <c r="S6" s="47" t="s">
        <v>65</v>
      </c>
    </row>
    <row r="7" ht="30.45" customHeight="1" spans="1:19">
      <c r="A7" s="48"/>
      <c r="B7" s="48"/>
      <c r="C7" s="48"/>
      <c r="D7" s="48"/>
      <c r="E7" s="48"/>
      <c r="F7" s="48"/>
      <c r="G7" s="48"/>
      <c r="H7" s="48"/>
      <c r="I7" s="47" t="s">
        <v>59</v>
      </c>
      <c r="J7" s="47" t="s">
        <v>66</v>
      </c>
      <c r="K7" s="47" t="s">
        <v>67</v>
      </c>
      <c r="L7" s="47" t="s">
        <v>68</v>
      </c>
      <c r="M7" s="47" t="s">
        <v>69</v>
      </c>
      <c r="N7" s="47" t="s">
        <v>70</v>
      </c>
      <c r="O7" s="48"/>
      <c r="P7" s="48"/>
      <c r="Q7" s="48"/>
      <c r="R7" s="48"/>
      <c r="S7" s="48"/>
    </row>
    <row r="8" ht="30.45" customHeight="1" spans="1:19">
      <c r="A8" s="48" t="s">
        <v>71</v>
      </c>
      <c r="B8" s="48" t="s">
        <v>72</v>
      </c>
      <c r="C8" s="48" t="s">
        <v>73</v>
      </c>
      <c r="D8" s="48" t="s">
        <v>74</v>
      </c>
      <c r="E8" s="48" t="s">
        <v>75</v>
      </c>
      <c r="F8" s="48" t="s">
        <v>76</v>
      </c>
      <c r="G8" s="48" t="s">
        <v>77</v>
      </c>
      <c r="H8" s="48" t="s">
        <v>78</v>
      </c>
      <c r="I8" s="48" t="s">
        <v>79</v>
      </c>
      <c r="J8" s="48" t="s">
        <v>80</v>
      </c>
      <c r="K8" s="48" t="s">
        <v>81</v>
      </c>
      <c r="L8" s="48" t="s">
        <v>82</v>
      </c>
      <c r="M8" s="48" t="s">
        <v>83</v>
      </c>
      <c r="N8" s="48" t="s">
        <v>84</v>
      </c>
      <c r="O8" s="48" t="s">
        <v>85</v>
      </c>
      <c r="P8" s="48" t="s">
        <v>86</v>
      </c>
      <c r="Q8" s="48" t="s">
        <v>87</v>
      </c>
      <c r="R8" s="48" t="s">
        <v>88</v>
      </c>
      <c r="S8" s="48" t="s">
        <v>89</v>
      </c>
    </row>
    <row r="9" ht="38.7" customHeight="1" spans="1:19">
      <c r="A9" s="49" t="s">
        <v>90</v>
      </c>
      <c r="B9" s="50" t="s">
        <v>91</v>
      </c>
      <c r="C9" s="51">
        <v>15337003.66</v>
      </c>
      <c r="D9" s="51">
        <v>15337003.66</v>
      </c>
      <c r="E9" s="51">
        <v>13925683.66</v>
      </c>
      <c r="F9" s="51"/>
      <c r="G9" s="51"/>
      <c r="H9" s="51"/>
      <c r="I9" s="51">
        <v>1411320</v>
      </c>
      <c r="J9" s="51"/>
      <c r="K9" s="51"/>
      <c r="L9" s="51"/>
      <c r="M9" s="51"/>
      <c r="N9" s="51">
        <v>1411320</v>
      </c>
      <c r="O9" s="51"/>
      <c r="P9" s="51"/>
      <c r="Q9" s="51"/>
      <c r="R9" s="51"/>
      <c r="S9" s="51"/>
    </row>
    <row r="10" ht="38.7" customHeight="1" spans="1:19">
      <c r="A10" s="47" t="s">
        <v>57</v>
      </c>
      <c r="B10" s="48"/>
      <c r="C10" s="51">
        <v>15337003.66</v>
      </c>
      <c r="D10" s="51">
        <v>15337003.66</v>
      </c>
      <c r="E10" s="51">
        <v>13925683.66</v>
      </c>
      <c r="F10" s="51"/>
      <c r="G10" s="51"/>
      <c r="H10" s="51"/>
      <c r="I10" s="51">
        <v>1411320</v>
      </c>
      <c r="J10" s="51"/>
      <c r="K10" s="51"/>
      <c r="L10" s="51"/>
      <c r="M10" s="51"/>
      <c r="N10" s="51">
        <v>1411320</v>
      </c>
      <c r="O10" s="51"/>
      <c r="P10" s="51"/>
      <c r="Q10" s="51"/>
      <c r="R10" s="51"/>
      <c r="S10" s="51"/>
    </row>
  </sheetData>
  <mergeCells count="19"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20" activePane="bottomLeft" state="frozen"/>
      <selection/>
      <selection pane="bottomLeft" activeCell="A20" sqref="A20:A29"/>
    </sheetView>
  </sheetViews>
  <sheetFormatPr defaultColWidth="8.85185185185185" defaultRowHeight="15" customHeight="1"/>
  <cols>
    <col min="1" max="1" width="28.5740740740741" customWidth="1"/>
    <col min="2" max="2" width="38.2592592592593" customWidth="1"/>
    <col min="3" max="6" width="28.5740740740741" customWidth="1"/>
    <col min="7" max="9" width="23.9814814814815" customWidth="1"/>
    <col min="10" max="10" width="28.5740740740741" customWidth="1"/>
    <col min="11" max="15" width="17.2592592592593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.7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92</v>
      </c>
    </row>
    <row r="3" ht="56.7" customHeight="1" spans="1:15">
      <c r="A3" s="5" t="s">
        <v>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1.45" customHeight="1" spans="1:15">
      <c r="A4" s="40" t="str">
        <f>"单位名称："&amp;"维西傈僳族自治县林业和草原局"</f>
        <v>单位名称：维西傈僳族自治县林业和草原局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5" t="s">
        <v>2</v>
      </c>
    </row>
    <row r="5" s="1" customFormat="1" ht="38.7" customHeight="1" spans="1:15">
      <c r="A5" s="42" t="s">
        <v>94</v>
      </c>
      <c r="B5" s="42" t="s">
        <v>95</v>
      </c>
      <c r="C5" s="42" t="s">
        <v>57</v>
      </c>
      <c r="D5" s="42" t="s">
        <v>60</v>
      </c>
      <c r="E5" s="42" t="s">
        <v>96</v>
      </c>
      <c r="F5" s="42" t="s">
        <v>97</v>
      </c>
      <c r="G5" s="42" t="s">
        <v>61</v>
      </c>
      <c r="H5" s="42" t="s">
        <v>62</v>
      </c>
      <c r="I5" s="42" t="s">
        <v>98</v>
      </c>
      <c r="J5" s="42" t="s">
        <v>64</v>
      </c>
      <c r="K5" s="46"/>
      <c r="L5" s="46"/>
      <c r="M5" s="46"/>
      <c r="N5" s="46"/>
      <c r="O5" s="46"/>
    </row>
    <row r="6" s="1" customFormat="1" ht="38.7" customHeight="1" spans="1:15">
      <c r="A6" s="10"/>
      <c r="B6" s="10"/>
      <c r="C6" s="10"/>
      <c r="D6" s="9" t="s">
        <v>59</v>
      </c>
      <c r="E6" s="9" t="s">
        <v>96</v>
      </c>
      <c r="F6" s="9" t="s">
        <v>97</v>
      </c>
      <c r="G6" s="10"/>
      <c r="H6" s="10"/>
      <c r="I6" s="10"/>
      <c r="J6" s="9" t="s">
        <v>59</v>
      </c>
      <c r="K6" s="9" t="s">
        <v>99</v>
      </c>
      <c r="L6" s="9" t="s">
        <v>100</v>
      </c>
      <c r="M6" s="9" t="s">
        <v>101</v>
      </c>
      <c r="N6" s="9" t="s">
        <v>102</v>
      </c>
      <c r="O6" s="9" t="s">
        <v>103</v>
      </c>
    </row>
    <row r="7" s="1" customFormat="1" ht="31.2" customHeight="1" spans="1:1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  <c r="H7" s="10" t="s">
        <v>78</v>
      </c>
      <c r="I7" s="10" t="s">
        <v>79</v>
      </c>
      <c r="J7" s="10" t="s">
        <v>80</v>
      </c>
      <c r="K7" s="10" t="s">
        <v>81</v>
      </c>
      <c r="L7" s="10" t="s">
        <v>82</v>
      </c>
      <c r="M7" s="10" t="s">
        <v>83</v>
      </c>
      <c r="N7" s="10" t="s">
        <v>84</v>
      </c>
      <c r="O7" s="10" t="s">
        <v>85</v>
      </c>
    </row>
    <row r="8" s="1" customFormat="1" ht="36.45" customHeight="1" spans="1:15">
      <c r="A8" s="12" t="s">
        <v>104</v>
      </c>
      <c r="B8" s="11" t="s">
        <v>105</v>
      </c>
      <c r="C8" s="14">
        <v>1394133.12</v>
      </c>
      <c r="D8" s="14">
        <v>1394133.12</v>
      </c>
      <c r="E8" s="14">
        <v>1394133.12</v>
      </c>
      <c r="F8" s="14"/>
      <c r="G8" s="14"/>
      <c r="H8" s="14"/>
      <c r="I8" s="14"/>
      <c r="J8" s="14"/>
      <c r="K8" s="14"/>
      <c r="L8" s="14"/>
      <c r="M8" s="14"/>
      <c r="N8" s="14"/>
      <c r="O8" s="14"/>
    </row>
    <row r="9" s="1" customFormat="1" ht="36.45" customHeight="1" spans="1:15">
      <c r="A9" s="43" t="s">
        <v>106</v>
      </c>
      <c r="B9" s="37" t="s">
        <v>107</v>
      </c>
      <c r="C9" s="14">
        <v>1267461.12</v>
      </c>
      <c r="D9" s="14">
        <v>1267461.12</v>
      </c>
      <c r="E9" s="14">
        <v>1267461.12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1" customFormat="1" ht="36.45" customHeight="1" spans="1:15">
      <c r="A10" s="44" t="s">
        <v>108</v>
      </c>
      <c r="B10" s="39" t="s">
        <v>109</v>
      </c>
      <c r="C10" s="14">
        <v>1267461.12</v>
      </c>
      <c r="D10" s="14">
        <v>1267461.12</v>
      </c>
      <c r="E10" s="14">
        <v>1267461.12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="1" customFormat="1" ht="36.45" customHeight="1" spans="1:15">
      <c r="A11" s="44" t="s">
        <v>110</v>
      </c>
      <c r="B11" s="39" t="s">
        <v>111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1" customFormat="1" ht="36.45" customHeight="1" spans="1:15">
      <c r="A12" s="43" t="s">
        <v>112</v>
      </c>
      <c r="B12" s="37" t="s">
        <v>113</v>
      </c>
      <c r="C12" s="14">
        <v>126672</v>
      </c>
      <c r="D12" s="14">
        <v>126672</v>
      </c>
      <c r="E12" s="14">
        <v>126672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1" customFormat="1" ht="36.45" customHeight="1" spans="1:15">
      <c r="A13" s="44" t="s">
        <v>114</v>
      </c>
      <c r="B13" s="39" t="s">
        <v>115</v>
      </c>
      <c r="C13" s="14">
        <v>126672</v>
      </c>
      <c r="D13" s="14">
        <v>126672</v>
      </c>
      <c r="E13" s="14">
        <v>126672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1" customFormat="1" ht="36.45" customHeight="1" spans="1:15">
      <c r="A14" s="12" t="s">
        <v>116</v>
      </c>
      <c r="B14" s="11" t="s">
        <v>117</v>
      </c>
      <c r="C14" s="14">
        <v>1139651.96</v>
      </c>
      <c r="D14" s="14">
        <v>1139651.96</v>
      </c>
      <c r="E14" s="14">
        <v>1139651.96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1" customFormat="1" ht="36.45" customHeight="1" spans="1:15">
      <c r="A15" s="43" t="s">
        <v>118</v>
      </c>
      <c r="B15" s="37" t="s">
        <v>119</v>
      </c>
      <c r="C15" s="14">
        <v>1139651.96</v>
      </c>
      <c r="D15" s="14">
        <v>1139651.96</v>
      </c>
      <c r="E15" s="14">
        <v>1139651.96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1" customFormat="1" ht="36.45" customHeight="1" spans="1:15">
      <c r="A16" s="44" t="s">
        <v>120</v>
      </c>
      <c r="B16" s="39" t="s">
        <v>121</v>
      </c>
      <c r="C16" s="14">
        <v>129810.6</v>
      </c>
      <c r="D16" s="14">
        <v>129810.6</v>
      </c>
      <c r="E16" s="14">
        <v>129810.6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="1" customFormat="1" ht="36.45" customHeight="1" spans="1:15">
      <c r="A17" s="44" t="s">
        <v>122</v>
      </c>
      <c r="B17" s="39" t="s">
        <v>123</v>
      </c>
      <c r="C17" s="14">
        <v>451091.7</v>
      </c>
      <c r="D17" s="14">
        <v>451091.7</v>
      </c>
      <c r="E17" s="14">
        <v>451091.7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="1" customFormat="1" ht="36.45" customHeight="1" spans="1:15">
      <c r="A18" s="44" t="s">
        <v>124</v>
      </c>
      <c r="B18" s="39" t="s">
        <v>125</v>
      </c>
      <c r="C18" s="14">
        <v>517238.4</v>
      </c>
      <c r="D18" s="14">
        <v>517238.4</v>
      </c>
      <c r="E18" s="14">
        <v>517238.4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="1" customFormat="1" ht="36.45" customHeight="1" spans="1:15">
      <c r="A19" s="44" t="s">
        <v>126</v>
      </c>
      <c r="B19" s="39" t="s">
        <v>127</v>
      </c>
      <c r="C19" s="14">
        <v>41511.26</v>
      </c>
      <c r="D19" s="14">
        <v>41511.26</v>
      </c>
      <c r="E19" s="14">
        <v>41511.26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="1" customFormat="1" ht="36.45" customHeight="1" spans="1:15">
      <c r="A20" s="12" t="s">
        <v>128</v>
      </c>
      <c r="B20" s="11" t="s">
        <v>129</v>
      </c>
      <c r="C20" s="14">
        <v>11794158.74</v>
      </c>
      <c r="D20" s="14">
        <v>10382838.74</v>
      </c>
      <c r="E20" s="14">
        <v>9736358.74</v>
      </c>
      <c r="F20" s="14">
        <v>646480</v>
      </c>
      <c r="G20" s="14"/>
      <c r="H20" s="14"/>
      <c r="I20" s="14"/>
      <c r="J20" s="14">
        <v>1411320</v>
      </c>
      <c r="K20" s="14"/>
      <c r="L20" s="14"/>
      <c r="M20" s="14"/>
      <c r="N20" s="14"/>
      <c r="O20" s="14">
        <v>1411320</v>
      </c>
    </row>
    <row r="21" s="1" customFormat="1" ht="36.45" customHeight="1" spans="1:15">
      <c r="A21" s="43" t="s">
        <v>130</v>
      </c>
      <c r="B21" s="37" t="s">
        <v>131</v>
      </c>
      <c r="C21" s="14">
        <v>11794158.74</v>
      </c>
      <c r="D21" s="14">
        <v>10382838.74</v>
      </c>
      <c r="E21" s="14">
        <v>9736358.74</v>
      </c>
      <c r="F21" s="14">
        <v>646480</v>
      </c>
      <c r="G21" s="14"/>
      <c r="H21" s="14"/>
      <c r="I21" s="14"/>
      <c r="J21" s="14">
        <v>1411320</v>
      </c>
      <c r="K21" s="14"/>
      <c r="L21" s="14"/>
      <c r="M21" s="14"/>
      <c r="N21" s="14"/>
      <c r="O21" s="14">
        <v>1411320</v>
      </c>
    </row>
    <row r="22" s="1" customFormat="1" ht="36.45" customHeight="1" spans="1:15">
      <c r="A22" s="44" t="s">
        <v>132</v>
      </c>
      <c r="B22" s="39" t="s">
        <v>133</v>
      </c>
      <c r="C22" s="14">
        <v>2464357.29</v>
      </c>
      <c r="D22" s="14">
        <v>2464357.29</v>
      </c>
      <c r="E22" s="14">
        <v>2464357.29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="1" customFormat="1" ht="36.45" customHeight="1" spans="1:15">
      <c r="A23" s="44" t="s">
        <v>134</v>
      </c>
      <c r="B23" s="39" t="s">
        <v>135</v>
      </c>
      <c r="C23" s="14">
        <v>7272001.45</v>
      </c>
      <c r="D23" s="14">
        <v>7272001.45</v>
      </c>
      <c r="E23" s="14">
        <v>7272001.45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="1" customFormat="1" ht="36.45" customHeight="1" spans="1:15">
      <c r="A24" s="44" t="s">
        <v>136</v>
      </c>
      <c r="B24" s="39" t="s">
        <v>137</v>
      </c>
      <c r="C24" s="14">
        <v>50000</v>
      </c>
      <c r="D24" s="14">
        <v>50000</v>
      </c>
      <c r="E24" s="14"/>
      <c r="F24" s="14">
        <v>50000</v>
      </c>
      <c r="G24" s="14"/>
      <c r="H24" s="14"/>
      <c r="I24" s="14"/>
      <c r="J24" s="14"/>
      <c r="K24" s="14"/>
      <c r="L24" s="14"/>
      <c r="M24" s="14"/>
      <c r="N24" s="14"/>
      <c r="O24" s="14"/>
    </row>
    <row r="25" s="1" customFormat="1" ht="36.45" customHeight="1" spans="1:15">
      <c r="A25" s="44" t="s">
        <v>138</v>
      </c>
      <c r="B25" s="39" t="s">
        <v>139</v>
      </c>
      <c r="C25" s="14">
        <v>586480</v>
      </c>
      <c r="D25" s="14">
        <v>586480</v>
      </c>
      <c r="E25" s="14"/>
      <c r="F25" s="14">
        <v>586480</v>
      </c>
      <c r="G25" s="14"/>
      <c r="H25" s="14"/>
      <c r="I25" s="14"/>
      <c r="J25" s="14"/>
      <c r="K25" s="14"/>
      <c r="L25" s="14"/>
      <c r="M25" s="14"/>
      <c r="N25" s="14"/>
      <c r="O25" s="14"/>
    </row>
    <row r="26" s="1" customFormat="1" ht="36.45" customHeight="1" spans="1:15">
      <c r="A26" s="44" t="s">
        <v>140</v>
      </c>
      <c r="B26" s="39" t="s">
        <v>141</v>
      </c>
      <c r="C26" s="14">
        <v>1421320</v>
      </c>
      <c r="D26" s="14">
        <v>10000</v>
      </c>
      <c r="E26" s="14"/>
      <c r="F26" s="14">
        <v>10000</v>
      </c>
      <c r="G26" s="14"/>
      <c r="H26" s="14"/>
      <c r="I26" s="14"/>
      <c r="J26" s="14">
        <v>1411320</v>
      </c>
      <c r="K26" s="14"/>
      <c r="L26" s="14"/>
      <c r="M26" s="14"/>
      <c r="N26" s="14"/>
      <c r="O26" s="14">
        <v>1411320</v>
      </c>
    </row>
    <row r="27" s="1" customFormat="1" ht="36.45" customHeight="1" spans="1:15">
      <c r="A27" s="12" t="s">
        <v>142</v>
      </c>
      <c r="B27" s="11" t="s">
        <v>143</v>
      </c>
      <c r="C27" s="14">
        <v>1009059.84</v>
      </c>
      <c r="D27" s="14">
        <v>1009059.84</v>
      </c>
      <c r="E27" s="14">
        <v>1009059.84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36.45" customHeight="1" spans="1:15">
      <c r="A28" s="43" t="s">
        <v>144</v>
      </c>
      <c r="B28" s="37" t="s">
        <v>145</v>
      </c>
      <c r="C28" s="14">
        <v>1009059.84</v>
      </c>
      <c r="D28" s="14">
        <v>1009059.84</v>
      </c>
      <c r="E28" s="14">
        <v>1009059.84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="1" customFormat="1" ht="36.45" customHeight="1" spans="1:15">
      <c r="A29" s="44" t="s">
        <v>146</v>
      </c>
      <c r="B29" s="39" t="s">
        <v>147</v>
      </c>
      <c r="C29" s="14">
        <v>1009059.84</v>
      </c>
      <c r="D29" s="14">
        <v>1009059.84</v>
      </c>
      <c r="E29" s="14">
        <v>1009059.84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="1" customFormat="1" ht="36.45" customHeight="1" spans="1:15">
      <c r="A30" s="9" t="s">
        <v>148</v>
      </c>
      <c r="B30" s="9" t="s">
        <v>149</v>
      </c>
      <c r="C30" s="14">
        <v>15337003.66</v>
      </c>
      <c r="D30" s="14">
        <v>13925683.66</v>
      </c>
      <c r="E30" s="14">
        <v>13279203.66</v>
      </c>
      <c r="F30" s="14">
        <v>646480</v>
      </c>
      <c r="G30" s="14"/>
      <c r="H30" s="14"/>
      <c r="I30" s="14"/>
      <c r="J30" s="14">
        <v>1411320</v>
      </c>
      <c r="K30" s="14"/>
      <c r="L30" s="14"/>
      <c r="M30" s="14"/>
      <c r="N30" s="14"/>
      <c r="O30" s="14">
        <v>1411320</v>
      </c>
    </row>
  </sheetData>
  <mergeCells count="11">
    <mergeCell ref="A3:O3"/>
    <mergeCell ref="A4:N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C5" sqref="C5:D5"/>
    </sheetView>
  </sheetViews>
  <sheetFormatPr defaultColWidth="8.85185185185185" defaultRowHeight="15" customHeight="1" outlineLevelCol="3"/>
  <cols>
    <col min="1" max="1" width="40.5462962962963" customWidth="1"/>
    <col min="2" max="2" width="45.8333333333333" customWidth="1"/>
    <col min="3" max="4" width="40.5462962962963" customWidth="1"/>
  </cols>
  <sheetData>
    <row r="1" customHeight="1" spans="1:4">
      <c r="A1" s="2"/>
      <c r="B1" s="2"/>
      <c r="C1" s="2"/>
      <c r="D1" s="2"/>
    </row>
    <row r="2" ht="18.75" customHeight="1" spans="1:4">
      <c r="A2" s="3"/>
      <c r="B2" s="3"/>
      <c r="C2" s="3"/>
      <c r="D2" s="4" t="s">
        <v>150</v>
      </c>
    </row>
    <row r="3" ht="57.45" customHeight="1" spans="1:4">
      <c r="A3" s="5" t="s">
        <v>151</v>
      </c>
      <c r="B3" s="5"/>
      <c r="C3" s="5"/>
      <c r="D3" s="5"/>
    </row>
    <row r="4" ht="18.75" customHeight="1" spans="1:4">
      <c r="A4" s="6" t="str">
        <f>"单位名称："&amp;"维西傈僳族自治县林业和草原局"</f>
        <v>单位名称：维西傈僳族自治县林业和草原局</v>
      </c>
      <c r="B4" s="7"/>
      <c r="C4" s="7"/>
      <c r="D4" s="8" t="s">
        <v>2</v>
      </c>
    </row>
    <row r="5" ht="31.95" customHeight="1" spans="1:4">
      <c r="A5" s="9" t="s">
        <v>152</v>
      </c>
      <c r="B5" s="10"/>
      <c r="C5" s="9" t="s">
        <v>153</v>
      </c>
      <c r="D5" s="10"/>
    </row>
    <row r="6" ht="31.95" customHeight="1" spans="1:4">
      <c r="A6" s="9" t="s">
        <v>154</v>
      </c>
      <c r="B6" s="9" t="s">
        <v>155</v>
      </c>
      <c r="C6" s="9" t="s">
        <v>156</v>
      </c>
      <c r="D6" s="9" t="s">
        <v>155</v>
      </c>
    </row>
    <row r="7" ht="31.95" customHeight="1" spans="1:4">
      <c r="A7" s="12"/>
      <c r="B7" s="12"/>
      <c r="C7" s="12"/>
      <c r="D7" s="12"/>
    </row>
    <row r="8" ht="31.95" customHeight="1" spans="1:4">
      <c r="A8" s="11" t="s">
        <v>157</v>
      </c>
      <c r="B8" s="14">
        <v>13925683.66</v>
      </c>
      <c r="C8" s="11" t="s">
        <v>158</v>
      </c>
      <c r="D8" s="13">
        <v>13925683.66</v>
      </c>
    </row>
    <row r="9" ht="31.95" customHeight="1" spans="1:4">
      <c r="A9" s="11" t="s">
        <v>159</v>
      </c>
      <c r="B9" s="14">
        <v>13925683.66</v>
      </c>
      <c r="C9" s="12" t="str">
        <f>" ("&amp;"一"&amp;")  "&amp;"社会保障和就业支出"</f>
        <v> (一)  社会保障和就业支出</v>
      </c>
      <c r="D9" s="13">
        <v>1394133.12</v>
      </c>
    </row>
    <row r="10" ht="31.95" customHeight="1" spans="1:4">
      <c r="A10" s="11" t="s">
        <v>160</v>
      </c>
      <c r="B10" s="14"/>
      <c r="C10" s="12" t="str">
        <f>" ("&amp;"二"&amp;")  "&amp;"卫生健康支出"</f>
        <v> (二)  卫生健康支出</v>
      </c>
      <c r="D10" s="13">
        <v>1139651.96</v>
      </c>
    </row>
    <row r="11" ht="31.95" customHeight="1" spans="1:4">
      <c r="A11" s="11" t="s">
        <v>161</v>
      </c>
      <c r="B11" s="14"/>
      <c r="C11" s="12" t="str">
        <f>" ("&amp;"三"&amp;")  "&amp;"农林水支出"</f>
        <v> (三)  农林水支出</v>
      </c>
      <c r="D11" s="13">
        <v>10382838.74</v>
      </c>
    </row>
    <row r="12" ht="31.95" customHeight="1" spans="1:4">
      <c r="A12" s="11" t="s">
        <v>162</v>
      </c>
      <c r="B12" s="14"/>
      <c r="C12" s="12" t="str">
        <f>" ("&amp;"四"&amp;")  "&amp;"住房保障支出"</f>
        <v> (四)  住房保障支出</v>
      </c>
      <c r="D12" s="13">
        <v>1009059.84</v>
      </c>
    </row>
    <row r="13" ht="31.95" customHeight="1" spans="1:4">
      <c r="A13" s="11" t="s">
        <v>159</v>
      </c>
      <c r="B13" s="14"/>
      <c r="C13" s="12"/>
      <c r="D13" s="13"/>
    </row>
    <row r="14" ht="31.95" customHeight="1" spans="1:4">
      <c r="A14" s="11" t="s">
        <v>160</v>
      </c>
      <c r="B14" s="14"/>
      <c r="C14" s="12"/>
      <c r="D14" s="13"/>
    </row>
    <row r="15" ht="31.95" customHeight="1" spans="1:4">
      <c r="A15" s="11" t="s">
        <v>161</v>
      </c>
      <c r="B15" s="14"/>
      <c r="C15" s="12"/>
      <c r="D15" s="13"/>
    </row>
    <row r="16" ht="31.95" customHeight="1" spans="1:4">
      <c r="A16" s="12"/>
      <c r="B16" s="14"/>
      <c r="C16" s="11" t="s">
        <v>163</v>
      </c>
      <c r="D16" s="13"/>
    </row>
    <row r="17" ht="31.95" customHeight="1" spans="1:4">
      <c r="A17" s="9" t="s">
        <v>164</v>
      </c>
      <c r="B17" s="14">
        <v>13925683.66</v>
      </c>
      <c r="C17" s="9" t="s">
        <v>165</v>
      </c>
      <c r="D17" s="13">
        <v>13925683.66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tabSelected="1" workbookViewId="0">
      <pane ySplit="1" topLeftCell="A10" activePane="bottomLeft" state="frozen"/>
      <selection/>
      <selection pane="bottomLeft" activeCell="C16" sqref="C16"/>
    </sheetView>
  </sheetViews>
  <sheetFormatPr defaultColWidth="8.85185185185185" defaultRowHeight="15" customHeight="1" outlineLevelCol="6"/>
  <cols>
    <col min="1" max="7" width="28.5740740740741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4" t="s">
        <v>166</v>
      </c>
    </row>
    <row r="3" ht="56.7" customHeight="1" spans="1:7">
      <c r="A3" s="5" t="s">
        <v>167</v>
      </c>
      <c r="B3" s="5"/>
      <c r="C3" s="5"/>
      <c r="D3" s="5"/>
      <c r="E3" s="5"/>
      <c r="F3" s="5"/>
      <c r="G3" s="5"/>
    </row>
    <row r="4" ht="18.75" customHeight="1" spans="1:7">
      <c r="A4" s="33" t="str">
        <f>"单位名称："&amp;"维西傈僳族自治县林业和草原局"</f>
        <v>单位名称：维西傈僳族自治县林业和草原局</v>
      </c>
      <c r="B4" s="33"/>
      <c r="C4" s="33"/>
      <c r="D4" s="33"/>
      <c r="E4" s="33"/>
      <c r="F4" s="33"/>
      <c r="G4" s="8" t="s">
        <v>2</v>
      </c>
    </row>
    <row r="5" ht="37.95" customHeight="1" spans="1:7">
      <c r="A5" s="9" t="s">
        <v>168</v>
      </c>
      <c r="B5" s="10"/>
      <c r="C5" s="9" t="s">
        <v>57</v>
      </c>
      <c r="D5" s="9" t="s">
        <v>96</v>
      </c>
      <c r="E5" s="10"/>
      <c r="F5" s="10"/>
      <c r="G5" s="9" t="s">
        <v>97</v>
      </c>
    </row>
    <row r="6" ht="37.95" customHeight="1" spans="1:7">
      <c r="A6" s="9" t="s">
        <v>94</v>
      </c>
      <c r="B6" s="9" t="s">
        <v>95</v>
      </c>
      <c r="C6" s="10"/>
      <c r="D6" s="9" t="s">
        <v>59</v>
      </c>
      <c r="E6" s="9" t="s">
        <v>169</v>
      </c>
      <c r="F6" s="9" t="s">
        <v>170</v>
      </c>
      <c r="G6" s="10"/>
    </row>
    <row r="7" ht="37.95" customHeight="1" spans="1: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ht="37.95" customHeight="1" spans="1:7">
      <c r="A8" s="35" t="s">
        <v>104</v>
      </c>
      <c r="B8" s="11" t="s">
        <v>105</v>
      </c>
      <c r="C8" s="14">
        <v>1394133.12</v>
      </c>
      <c r="D8" s="14">
        <v>1394133.12</v>
      </c>
      <c r="E8" s="14">
        <v>1394133.12</v>
      </c>
      <c r="F8" s="14"/>
      <c r="G8" s="14"/>
    </row>
    <row r="9" ht="37.95" customHeight="1" spans="1:7">
      <c r="A9" s="36" t="s">
        <v>106</v>
      </c>
      <c r="B9" s="37" t="s">
        <v>107</v>
      </c>
      <c r="C9" s="14">
        <v>1267461.12</v>
      </c>
      <c r="D9" s="14">
        <v>1267461.12</v>
      </c>
      <c r="E9" s="14">
        <v>1267461.12</v>
      </c>
      <c r="F9" s="14"/>
      <c r="G9" s="14"/>
    </row>
    <row r="10" ht="37.95" customHeight="1" spans="1:7">
      <c r="A10" s="38" t="s">
        <v>108</v>
      </c>
      <c r="B10" s="39" t="s">
        <v>109</v>
      </c>
      <c r="C10" s="14">
        <v>1267461.12</v>
      </c>
      <c r="D10" s="14">
        <v>1267461.12</v>
      </c>
      <c r="E10" s="14">
        <v>1267461.12</v>
      </c>
      <c r="F10" s="14"/>
      <c r="G10" s="14"/>
    </row>
    <row r="11" ht="37.95" customHeight="1" spans="1:7">
      <c r="A11" s="36" t="s">
        <v>112</v>
      </c>
      <c r="B11" s="37" t="s">
        <v>113</v>
      </c>
      <c r="C11" s="14">
        <v>126672</v>
      </c>
      <c r="D11" s="14">
        <v>126672</v>
      </c>
      <c r="E11" s="14">
        <v>126672</v>
      </c>
      <c r="F11" s="14"/>
      <c r="G11" s="14"/>
    </row>
    <row r="12" ht="37.95" customHeight="1" spans="1:7">
      <c r="A12" s="38" t="s">
        <v>114</v>
      </c>
      <c r="B12" s="39" t="s">
        <v>115</v>
      </c>
      <c r="C12" s="14">
        <v>126672</v>
      </c>
      <c r="D12" s="14">
        <v>126672</v>
      </c>
      <c r="E12" s="14">
        <v>126672</v>
      </c>
      <c r="F12" s="14"/>
      <c r="G12" s="14"/>
    </row>
    <row r="13" ht="37.95" customHeight="1" spans="1:7">
      <c r="A13" s="35" t="s">
        <v>116</v>
      </c>
      <c r="B13" s="11" t="s">
        <v>117</v>
      </c>
      <c r="C13" s="14">
        <v>1139651.96</v>
      </c>
      <c r="D13" s="14">
        <v>1139651.96</v>
      </c>
      <c r="E13" s="14">
        <v>1139651.96</v>
      </c>
      <c r="F13" s="14"/>
      <c r="G13" s="14"/>
    </row>
    <row r="14" ht="37.95" customHeight="1" spans="1:7">
      <c r="A14" s="36" t="s">
        <v>118</v>
      </c>
      <c r="B14" s="37" t="s">
        <v>119</v>
      </c>
      <c r="C14" s="14">
        <v>1139651.96</v>
      </c>
      <c r="D14" s="14">
        <v>1139651.96</v>
      </c>
      <c r="E14" s="14">
        <v>1139651.96</v>
      </c>
      <c r="F14" s="14"/>
      <c r="G14" s="14"/>
    </row>
    <row r="15" ht="37.95" customHeight="1" spans="1:7">
      <c r="A15" s="38" t="s">
        <v>120</v>
      </c>
      <c r="B15" s="39" t="s">
        <v>121</v>
      </c>
      <c r="C15" s="14">
        <v>129810.6</v>
      </c>
      <c r="D15" s="14">
        <v>129810.6</v>
      </c>
      <c r="E15" s="14">
        <v>129810.6</v>
      </c>
      <c r="F15" s="14"/>
      <c r="G15" s="14"/>
    </row>
    <row r="16" ht="37.95" customHeight="1" spans="1:7">
      <c r="A16" s="38" t="s">
        <v>122</v>
      </c>
      <c r="B16" s="39" t="s">
        <v>123</v>
      </c>
      <c r="C16" s="14">
        <v>451091.7</v>
      </c>
      <c r="D16" s="14">
        <v>451091.7</v>
      </c>
      <c r="E16" s="14">
        <v>451091.7</v>
      </c>
      <c r="F16" s="14"/>
      <c r="G16" s="14"/>
    </row>
    <row r="17" ht="37.95" customHeight="1" spans="1:7">
      <c r="A17" s="38" t="s">
        <v>124</v>
      </c>
      <c r="B17" s="39" t="s">
        <v>125</v>
      </c>
      <c r="C17" s="14">
        <v>517238.4</v>
      </c>
      <c r="D17" s="14">
        <v>517238.4</v>
      </c>
      <c r="E17" s="14">
        <v>517238.4</v>
      </c>
      <c r="F17" s="14"/>
      <c r="G17" s="14"/>
    </row>
    <row r="18" ht="37.95" customHeight="1" spans="1:7">
      <c r="A18" s="38" t="s">
        <v>126</v>
      </c>
      <c r="B18" s="39" t="s">
        <v>127</v>
      </c>
      <c r="C18" s="14">
        <v>41511.26</v>
      </c>
      <c r="D18" s="14">
        <v>41511.26</v>
      </c>
      <c r="E18" s="14">
        <v>41511.26</v>
      </c>
      <c r="F18" s="14"/>
      <c r="G18" s="14"/>
    </row>
    <row r="19" ht="37.95" customHeight="1" spans="1:7">
      <c r="A19" s="35" t="s">
        <v>128</v>
      </c>
      <c r="B19" s="11" t="s">
        <v>129</v>
      </c>
      <c r="C19" s="14">
        <v>10382838.74</v>
      </c>
      <c r="D19" s="14">
        <v>9736358.74</v>
      </c>
      <c r="E19" s="14">
        <v>8897102.34</v>
      </c>
      <c r="F19" s="14">
        <v>839256.4</v>
      </c>
      <c r="G19" s="14">
        <v>646480</v>
      </c>
    </row>
    <row r="20" ht="37.95" customHeight="1" spans="1:7">
      <c r="A20" s="36" t="s">
        <v>130</v>
      </c>
      <c r="B20" s="37" t="s">
        <v>131</v>
      </c>
      <c r="C20" s="14">
        <v>10382838.74</v>
      </c>
      <c r="D20" s="14">
        <v>9736358.74</v>
      </c>
      <c r="E20" s="14">
        <v>8897102.34</v>
      </c>
      <c r="F20" s="14">
        <v>839256.4</v>
      </c>
      <c r="G20" s="14">
        <v>646480</v>
      </c>
    </row>
    <row r="21" ht="37.95" customHeight="1" spans="1:7">
      <c r="A21" s="38" t="s">
        <v>132</v>
      </c>
      <c r="B21" s="39" t="s">
        <v>133</v>
      </c>
      <c r="C21" s="14">
        <v>2464357.29</v>
      </c>
      <c r="D21" s="14">
        <v>2464357.29</v>
      </c>
      <c r="E21" s="14">
        <v>1913663.45</v>
      </c>
      <c r="F21" s="14">
        <v>550693.84</v>
      </c>
      <c r="G21" s="14"/>
    </row>
    <row r="22" ht="37.95" customHeight="1" spans="1:7">
      <c r="A22" s="38" t="s">
        <v>134</v>
      </c>
      <c r="B22" s="39" t="s">
        <v>135</v>
      </c>
      <c r="C22" s="14">
        <v>7272001.45</v>
      </c>
      <c r="D22" s="14">
        <v>7272001.45</v>
      </c>
      <c r="E22" s="14">
        <v>6983438.89</v>
      </c>
      <c r="F22" s="14">
        <v>288562.56</v>
      </c>
      <c r="G22" s="14"/>
    </row>
    <row r="23" ht="37.95" customHeight="1" spans="1:7">
      <c r="A23" s="38" t="s">
        <v>136</v>
      </c>
      <c r="B23" s="39" t="s">
        <v>137</v>
      </c>
      <c r="C23" s="14">
        <v>50000</v>
      </c>
      <c r="D23" s="14"/>
      <c r="E23" s="14"/>
      <c r="F23" s="14"/>
      <c r="G23" s="14">
        <v>50000</v>
      </c>
    </row>
    <row r="24" ht="37.95" customHeight="1" spans="1:7">
      <c r="A24" s="38" t="s">
        <v>138</v>
      </c>
      <c r="B24" s="39" t="s">
        <v>139</v>
      </c>
      <c r="C24" s="14">
        <v>586480</v>
      </c>
      <c r="D24" s="14"/>
      <c r="E24" s="14"/>
      <c r="F24" s="14"/>
      <c r="G24" s="14">
        <v>586480</v>
      </c>
    </row>
    <row r="25" ht="37.95" customHeight="1" spans="1:7">
      <c r="A25" s="38" t="s">
        <v>140</v>
      </c>
      <c r="B25" s="39" t="s">
        <v>141</v>
      </c>
      <c r="C25" s="14">
        <v>10000</v>
      </c>
      <c r="D25" s="14"/>
      <c r="E25" s="14"/>
      <c r="F25" s="14"/>
      <c r="G25" s="14">
        <v>10000</v>
      </c>
    </row>
    <row r="26" ht="37.95" customHeight="1" spans="1:7">
      <c r="A26" s="35" t="s">
        <v>142</v>
      </c>
      <c r="B26" s="11" t="s">
        <v>143</v>
      </c>
      <c r="C26" s="14">
        <v>1009059.84</v>
      </c>
      <c r="D26" s="14">
        <v>1009059.84</v>
      </c>
      <c r="E26" s="14">
        <v>1009059.84</v>
      </c>
      <c r="F26" s="14"/>
      <c r="G26" s="14"/>
    </row>
    <row r="27" ht="37.95" customHeight="1" spans="1:7">
      <c r="A27" s="36" t="s">
        <v>144</v>
      </c>
      <c r="B27" s="37" t="s">
        <v>145</v>
      </c>
      <c r="C27" s="14">
        <v>1009059.84</v>
      </c>
      <c r="D27" s="14">
        <v>1009059.84</v>
      </c>
      <c r="E27" s="14">
        <v>1009059.84</v>
      </c>
      <c r="F27" s="14"/>
      <c r="G27" s="14"/>
    </row>
    <row r="28" ht="37.95" customHeight="1" spans="1:7">
      <c r="A28" s="38" t="s">
        <v>146</v>
      </c>
      <c r="B28" s="39" t="s">
        <v>147</v>
      </c>
      <c r="C28" s="14">
        <v>1009059.84</v>
      </c>
      <c r="D28" s="14">
        <v>1009059.84</v>
      </c>
      <c r="E28" s="14">
        <v>1009059.84</v>
      </c>
      <c r="F28" s="14"/>
      <c r="G28" s="14"/>
    </row>
    <row r="29" ht="37.95" customHeight="1" spans="1:7">
      <c r="A29" s="9" t="s">
        <v>148</v>
      </c>
      <c r="B29" s="9" t="s">
        <v>149</v>
      </c>
      <c r="C29" s="14">
        <v>13925683.66</v>
      </c>
      <c r="D29" s="14">
        <v>13279203.66</v>
      </c>
      <c r="E29" s="14">
        <v>12439947.26</v>
      </c>
      <c r="F29" s="14">
        <v>839256.4</v>
      </c>
      <c r="G29" s="14">
        <v>646480</v>
      </c>
    </row>
  </sheetData>
  <mergeCells count="6">
    <mergeCell ref="A3:G3"/>
    <mergeCell ref="A4:F4"/>
    <mergeCell ref="A5:B5"/>
    <mergeCell ref="D5:F5"/>
    <mergeCell ref="A29:B29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4" t="s">
        <v>171</v>
      </c>
    </row>
    <row r="3" ht="57.45" customHeight="1" spans="1:6">
      <c r="A3" s="31" t="s">
        <v>172</v>
      </c>
      <c r="B3" s="31"/>
      <c r="C3" s="31"/>
      <c r="D3" s="31"/>
      <c r="E3" s="31"/>
      <c r="F3" s="31"/>
    </row>
    <row r="4" ht="18.75" customHeight="1" spans="1:6">
      <c r="A4" s="11" t="str">
        <f>"单位名称："&amp;"维西傈僳族自治县林业和草原局"</f>
        <v>单位名称：维西傈僳族自治县林业和草原局</v>
      </c>
      <c r="F4" s="32" t="s">
        <v>173</v>
      </c>
    </row>
    <row r="5" ht="35.7" customHeight="1" spans="1:6">
      <c r="A5" s="10" t="s">
        <v>174</v>
      </c>
      <c r="B5" s="9" t="s">
        <v>175</v>
      </c>
      <c r="C5" s="9" t="s">
        <v>176</v>
      </c>
      <c r="D5" s="10"/>
      <c r="E5" s="10"/>
      <c r="F5" s="9" t="s">
        <v>177</v>
      </c>
    </row>
    <row r="6" ht="35.7" customHeight="1" spans="1:6">
      <c r="A6" s="10"/>
      <c r="B6" s="10"/>
      <c r="C6" s="9" t="s">
        <v>59</v>
      </c>
      <c r="D6" s="9" t="s">
        <v>178</v>
      </c>
      <c r="E6" s="9" t="s">
        <v>179</v>
      </c>
      <c r="F6" s="10"/>
    </row>
    <row r="7" ht="26.7" customHeight="1" spans="1:6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</row>
    <row r="8" ht="35.7" customHeight="1" spans="1:6">
      <c r="A8" s="14">
        <v>221000</v>
      </c>
      <c r="B8" s="14"/>
      <c r="C8" s="14">
        <v>216000</v>
      </c>
      <c r="D8" s="14"/>
      <c r="E8" s="14">
        <v>216000</v>
      </c>
      <c r="F8" s="14">
        <v>5000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6"/>
  <sheetViews>
    <sheetView showZeros="0" topLeftCell="H1" workbookViewId="0">
      <pane ySplit="1" topLeftCell="A44" activePane="bottomLeft" state="frozen"/>
      <selection/>
      <selection pane="bottomLeft" activeCell="M50" sqref="M50"/>
    </sheetView>
  </sheetViews>
  <sheetFormatPr defaultColWidth="8.85185185185185" defaultRowHeight="15" customHeight="1"/>
  <cols>
    <col min="1" max="1" width="28.5740740740741" customWidth="1"/>
    <col min="2" max="2" width="34.5462962962963" customWidth="1"/>
    <col min="3" max="13" width="28.5740740740741" customWidth="1"/>
    <col min="14" max="23" width="19.1296296296296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0"/>
      <c r="T2" s="30"/>
      <c r="U2" s="30"/>
      <c r="V2" s="30"/>
      <c r="W2" s="4" t="s">
        <v>180</v>
      </c>
    </row>
    <row r="3" ht="57.45" customHeight="1" spans="1:23">
      <c r="A3" s="5" t="s">
        <v>181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8"/>
      <c r="T3" s="28"/>
      <c r="U3" s="28"/>
      <c r="V3" s="28"/>
      <c r="W3" s="28"/>
    </row>
    <row r="4" ht="18.75" customHeight="1" spans="1:23">
      <c r="A4" s="7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  <c r="T4" s="6"/>
      <c r="U4" s="6"/>
      <c r="V4" s="6"/>
      <c r="W4" s="8" t="s">
        <v>173</v>
      </c>
    </row>
    <row r="5" ht="36.45" customHeight="1" spans="1:23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9" t="s">
        <v>189</v>
      </c>
      <c r="J5" s="10"/>
      <c r="K5" s="10"/>
      <c r="L5" s="10"/>
      <c r="M5" s="10"/>
      <c r="N5" s="10"/>
      <c r="O5" s="10"/>
      <c r="P5" s="10"/>
      <c r="Q5" s="9" t="s">
        <v>63</v>
      </c>
      <c r="R5" s="9" t="s">
        <v>64</v>
      </c>
      <c r="S5" s="9"/>
      <c r="T5" s="9"/>
      <c r="U5" s="9"/>
      <c r="V5" s="9"/>
      <c r="W5" s="9"/>
    </row>
    <row r="6" ht="36.45" customHeight="1" spans="1:23">
      <c r="A6" s="10"/>
      <c r="B6" s="10"/>
      <c r="C6" s="10"/>
      <c r="D6" s="10"/>
      <c r="E6" s="10"/>
      <c r="F6" s="10"/>
      <c r="G6" s="10"/>
      <c r="H6" s="9" t="s">
        <v>190</v>
      </c>
      <c r="I6" s="9" t="s">
        <v>60</v>
      </c>
      <c r="J6" s="10"/>
      <c r="K6" s="10"/>
      <c r="L6" s="10"/>
      <c r="M6" s="10"/>
      <c r="N6" s="9" t="s">
        <v>191</v>
      </c>
      <c r="O6" s="10"/>
      <c r="P6" s="10"/>
      <c r="Q6" s="9" t="s">
        <v>63</v>
      </c>
      <c r="R6" s="9" t="s">
        <v>64</v>
      </c>
      <c r="S6" s="9" t="s">
        <v>66</v>
      </c>
      <c r="T6" s="9" t="s">
        <v>64</v>
      </c>
      <c r="U6" s="9" t="s">
        <v>68</v>
      </c>
      <c r="V6" s="9" t="s">
        <v>69</v>
      </c>
      <c r="W6" s="9" t="s">
        <v>70</v>
      </c>
    </row>
    <row r="7" ht="36.45" customHeight="1" spans="1:23">
      <c r="A7" s="10"/>
      <c r="B7" s="10"/>
      <c r="C7" s="10"/>
      <c r="D7" s="10"/>
      <c r="E7" s="10"/>
      <c r="F7" s="10"/>
      <c r="G7" s="10"/>
      <c r="H7" s="10"/>
      <c r="I7" s="9" t="s">
        <v>192</v>
      </c>
      <c r="J7" s="9" t="s">
        <v>193</v>
      </c>
      <c r="K7" s="9" t="s">
        <v>194</v>
      </c>
      <c r="L7" s="9" t="s">
        <v>195</v>
      </c>
      <c r="M7" s="9" t="s">
        <v>196</v>
      </c>
      <c r="N7" s="9" t="s">
        <v>60</v>
      </c>
      <c r="O7" s="9" t="s">
        <v>61</v>
      </c>
      <c r="P7" s="9" t="s">
        <v>62</v>
      </c>
      <c r="Q7" s="10"/>
      <c r="R7" s="9" t="s">
        <v>59</v>
      </c>
      <c r="S7" s="9" t="s">
        <v>66</v>
      </c>
      <c r="T7" s="9" t="s">
        <v>197</v>
      </c>
      <c r="U7" s="9" t="s">
        <v>68</v>
      </c>
      <c r="V7" s="9" t="s">
        <v>69</v>
      </c>
      <c r="W7" s="9" t="s">
        <v>70</v>
      </c>
    </row>
    <row r="8" ht="36.45" customHeight="1" spans="1:23">
      <c r="A8" s="10"/>
      <c r="B8" s="10"/>
      <c r="C8" s="10"/>
      <c r="D8" s="10"/>
      <c r="E8" s="10"/>
      <c r="F8" s="10"/>
      <c r="G8" s="10"/>
      <c r="H8" s="10"/>
      <c r="I8" s="9" t="s">
        <v>59</v>
      </c>
      <c r="J8" s="9" t="s">
        <v>198</v>
      </c>
      <c r="K8" s="9" t="s">
        <v>194</v>
      </c>
      <c r="L8" s="9" t="s">
        <v>195</v>
      </c>
      <c r="M8" s="9" t="s">
        <v>196</v>
      </c>
      <c r="N8" s="9" t="s">
        <v>194</v>
      </c>
      <c r="O8" s="9" t="s">
        <v>195</v>
      </c>
      <c r="P8" s="9" t="s">
        <v>196</v>
      </c>
      <c r="Q8" s="9" t="s">
        <v>63</v>
      </c>
      <c r="R8" s="9" t="s">
        <v>59</v>
      </c>
      <c r="S8" s="9" t="s">
        <v>66</v>
      </c>
      <c r="T8" s="9" t="s">
        <v>199</v>
      </c>
      <c r="U8" s="9"/>
      <c r="V8" s="9"/>
      <c r="W8" s="9"/>
    </row>
    <row r="9" ht="25.95" customHeight="1" spans="1:23">
      <c r="A9" s="10" t="s">
        <v>71</v>
      </c>
      <c r="B9" s="10" t="s">
        <v>72</v>
      </c>
      <c r="C9" s="10" t="s">
        <v>73</v>
      </c>
      <c r="D9" s="10" t="s">
        <v>74</v>
      </c>
      <c r="E9" s="10" t="s">
        <v>75</v>
      </c>
      <c r="F9" s="10" t="s">
        <v>76</v>
      </c>
      <c r="G9" s="10" t="s">
        <v>77</v>
      </c>
      <c r="H9" s="10" t="s">
        <v>78</v>
      </c>
      <c r="I9" s="10" t="s">
        <v>79</v>
      </c>
      <c r="J9" s="10" t="s">
        <v>80</v>
      </c>
      <c r="K9" s="10" t="s">
        <v>81</v>
      </c>
      <c r="L9" s="10" t="s">
        <v>82</v>
      </c>
      <c r="M9" s="10" t="s">
        <v>83</v>
      </c>
      <c r="N9" s="10" t="s">
        <v>84</v>
      </c>
      <c r="O9" s="10" t="s">
        <v>85</v>
      </c>
      <c r="P9" s="10" t="s">
        <v>86</v>
      </c>
      <c r="Q9" s="10" t="s">
        <v>87</v>
      </c>
      <c r="R9" s="10" t="s">
        <v>88</v>
      </c>
      <c r="S9" s="10" t="s">
        <v>89</v>
      </c>
      <c r="T9" s="10" t="s">
        <v>200</v>
      </c>
      <c r="U9" s="10" t="s">
        <v>201</v>
      </c>
      <c r="V9" s="10" t="s">
        <v>202</v>
      </c>
      <c r="W9" s="10" t="s">
        <v>203</v>
      </c>
    </row>
    <row r="10" ht="36.45" customHeight="1" spans="1:23">
      <c r="A10" s="11" t="s">
        <v>91</v>
      </c>
      <c r="B10" s="12"/>
      <c r="C10" s="12"/>
      <c r="D10" s="12"/>
      <c r="E10" s="12"/>
      <c r="F10" s="12"/>
      <c r="G10" s="12"/>
      <c r="H10" s="14">
        <v>13279203.66</v>
      </c>
      <c r="I10" s="14">
        <v>13279203.66</v>
      </c>
      <c r="J10" s="14"/>
      <c r="K10" s="14"/>
      <c r="L10" s="14">
        <v>13279203.66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36.45" customHeight="1" spans="1:23">
      <c r="A11" s="12" t="str">
        <f t="shared" ref="A11:A55" si="0">"      "&amp;"维西傈僳族自治县林业和草原局"</f>
        <v>      维西傈僳族自治县林业和草原局</v>
      </c>
      <c r="B11" s="12" t="s">
        <v>204</v>
      </c>
      <c r="C11" s="11" t="s">
        <v>205</v>
      </c>
      <c r="D11" s="12" t="s">
        <v>132</v>
      </c>
      <c r="E11" s="11" t="s">
        <v>133</v>
      </c>
      <c r="F11" s="12" t="s">
        <v>206</v>
      </c>
      <c r="G11" s="11" t="s">
        <v>207</v>
      </c>
      <c r="H11" s="14">
        <v>500004</v>
      </c>
      <c r="I11" s="14">
        <v>500004</v>
      </c>
      <c r="J11" s="14"/>
      <c r="K11" s="14"/>
      <c r="L11" s="14">
        <v>500004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ht="36.45" customHeight="1" spans="1:23">
      <c r="A12" s="12" t="str">
        <f t="shared" si="0"/>
        <v>      维西傈僳族自治县林业和草原局</v>
      </c>
      <c r="B12" s="12" t="s">
        <v>208</v>
      </c>
      <c r="C12" s="11" t="s">
        <v>209</v>
      </c>
      <c r="D12" s="12" t="s">
        <v>134</v>
      </c>
      <c r="E12" s="11" t="s">
        <v>135</v>
      </c>
      <c r="F12" s="12" t="s">
        <v>206</v>
      </c>
      <c r="G12" s="11" t="s">
        <v>207</v>
      </c>
      <c r="H12" s="14">
        <v>1917612</v>
      </c>
      <c r="I12" s="14">
        <v>1917612</v>
      </c>
      <c r="J12" s="14"/>
      <c r="K12" s="14"/>
      <c r="L12" s="14">
        <v>1917612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ht="36.45" customHeight="1" spans="1:23">
      <c r="A13" s="12" t="str">
        <f t="shared" si="0"/>
        <v>      维西傈僳族自治县林业和草原局</v>
      </c>
      <c r="B13" s="12" t="s">
        <v>208</v>
      </c>
      <c r="C13" s="11" t="s">
        <v>209</v>
      </c>
      <c r="D13" s="12" t="s">
        <v>134</v>
      </c>
      <c r="E13" s="11" t="s">
        <v>135</v>
      </c>
      <c r="F13" s="12" t="s">
        <v>210</v>
      </c>
      <c r="G13" s="11" t="s">
        <v>211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ht="36.45" customHeight="1" spans="1:23">
      <c r="A14" s="12" t="str">
        <f t="shared" si="0"/>
        <v>      维西傈僳族自治县林业和草原局</v>
      </c>
      <c r="B14" s="12" t="s">
        <v>208</v>
      </c>
      <c r="C14" s="11" t="s">
        <v>209</v>
      </c>
      <c r="D14" s="12" t="s">
        <v>134</v>
      </c>
      <c r="E14" s="11" t="s">
        <v>135</v>
      </c>
      <c r="F14" s="12" t="s">
        <v>210</v>
      </c>
      <c r="G14" s="11" t="s">
        <v>211</v>
      </c>
      <c r="H14" s="14">
        <v>804240</v>
      </c>
      <c r="I14" s="14">
        <v>804240</v>
      </c>
      <c r="J14" s="14"/>
      <c r="K14" s="14"/>
      <c r="L14" s="14">
        <v>804240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ht="36.45" customHeight="1" spans="1:23">
      <c r="A15" s="12" t="str">
        <f t="shared" si="0"/>
        <v>      维西傈僳族自治县林业和草原局</v>
      </c>
      <c r="B15" s="12" t="s">
        <v>204</v>
      </c>
      <c r="C15" s="11" t="s">
        <v>205</v>
      </c>
      <c r="D15" s="12" t="s">
        <v>132</v>
      </c>
      <c r="E15" s="11" t="s">
        <v>133</v>
      </c>
      <c r="F15" s="12" t="s">
        <v>210</v>
      </c>
      <c r="G15" s="11" t="s">
        <v>211</v>
      </c>
      <c r="H15" s="14">
        <v>990084</v>
      </c>
      <c r="I15" s="14">
        <v>990084</v>
      </c>
      <c r="J15" s="14"/>
      <c r="K15" s="14"/>
      <c r="L15" s="14">
        <v>990084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ht="36.45" customHeight="1" spans="1:23">
      <c r="A16" s="12" t="str">
        <f t="shared" si="0"/>
        <v>      维西傈僳族自治县林业和草原局</v>
      </c>
      <c r="B16" s="12" t="s">
        <v>204</v>
      </c>
      <c r="C16" s="11" t="s">
        <v>205</v>
      </c>
      <c r="D16" s="12" t="s">
        <v>132</v>
      </c>
      <c r="E16" s="11" t="s">
        <v>133</v>
      </c>
      <c r="F16" s="12" t="s">
        <v>210</v>
      </c>
      <c r="G16" s="11" t="s">
        <v>211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ht="36.45" customHeight="1" spans="1:23">
      <c r="A17" s="12" t="str">
        <f t="shared" si="0"/>
        <v>      维西傈僳族自治县林业和草原局</v>
      </c>
      <c r="B17" s="12" t="s">
        <v>204</v>
      </c>
      <c r="C17" s="11" t="s">
        <v>205</v>
      </c>
      <c r="D17" s="12" t="s">
        <v>132</v>
      </c>
      <c r="E17" s="11" t="s">
        <v>133</v>
      </c>
      <c r="F17" s="12" t="s">
        <v>212</v>
      </c>
      <c r="G17" s="11" t="s">
        <v>213</v>
      </c>
      <c r="H17" s="14">
        <v>41667</v>
      </c>
      <c r="I17" s="14">
        <v>41667</v>
      </c>
      <c r="J17" s="14"/>
      <c r="K17" s="14"/>
      <c r="L17" s="14">
        <v>41667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ht="36.45" customHeight="1" spans="1:23">
      <c r="A18" s="12" t="str">
        <f t="shared" si="0"/>
        <v>      维西傈僳族自治县林业和草原局</v>
      </c>
      <c r="B18" s="12" t="s">
        <v>214</v>
      </c>
      <c r="C18" s="11" t="s">
        <v>215</v>
      </c>
      <c r="D18" s="12" t="s">
        <v>132</v>
      </c>
      <c r="E18" s="11" t="s">
        <v>133</v>
      </c>
      <c r="F18" s="12" t="s">
        <v>212</v>
      </c>
      <c r="G18" s="11" t="s">
        <v>213</v>
      </c>
      <c r="H18" s="14">
        <v>379920</v>
      </c>
      <c r="I18" s="14">
        <v>379920</v>
      </c>
      <c r="J18" s="14"/>
      <c r="K18" s="14"/>
      <c r="L18" s="14">
        <v>379920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ht="36.45" customHeight="1" spans="1:23">
      <c r="A19" s="12" t="str">
        <f t="shared" si="0"/>
        <v>      维西傈僳族自治县林业和草原局</v>
      </c>
      <c r="B19" s="12" t="s">
        <v>208</v>
      </c>
      <c r="C19" s="11" t="s">
        <v>209</v>
      </c>
      <c r="D19" s="12" t="s">
        <v>134</v>
      </c>
      <c r="E19" s="11" t="s">
        <v>135</v>
      </c>
      <c r="F19" s="12" t="s">
        <v>216</v>
      </c>
      <c r="G19" s="11" t="s">
        <v>217</v>
      </c>
      <c r="H19" s="14">
        <v>159801</v>
      </c>
      <c r="I19" s="14">
        <v>159801</v>
      </c>
      <c r="J19" s="14"/>
      <c r="K19" s="14"/>
      <c r="L19" s="14">
        <v>159801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ht="36.45" customHeight="1" spans="1:23">
      <c r="A20" s="12" t="str">
        <f t="shared" si="0"/>
        <v>      维西傈僳族自治县林业和草原局</v>
      </c>
      <c r="B20" s="12" t="s">
        <v>208</v>
      </c>
      <c r="C20" s="11" t="s">
        <v>209</v>
      </c>
      <c r="D20" s="12" t="s">
        <v>134</v>
      </c>
      <c r="E20" s="11" t="s">
        <v>135</v>
      </c>
      <c r="F20" s="12" t="s">
        <v>216</v>
      </c>
      <c r="G20" s="11" t="s">
        <v>217</v>
      </c>
      <c r="H20" s="14">
        <v>2523144</v>
      </c>
      <c r="I20" s="14">
        <v>2523144</v>
      </c>
      <c r="J20" s="14"/>
      <c r="K20" s="14"/>
      <c r="L20" s="14">
        <v>2523144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ht="36.45" customHeight="1" spans="1:23">
      <c r="A21" s="12" t="str">
        <f t="shared" si="0"/>
        <v>      维西傈僳族自治县林业和草原局</v>
      </c>
      <c r="B21" s="12" t="s">
        <v>218</v>
      </c>
      <c r="C21" s="11" t="s">
        <v>219</v>
      </c>
      <c r="D21" s="12" t="s">
        <v>134</v>
      </c>
      <c r="E21" s="11" t="s">
        <v>135</v>
      </c>
      <c r="F21" s="12" t="s">
        <v>216</v>
      </c>
      <c r="G21" s="11" t="s">
        <v>217</v>
      </c>
      <c r="H21" s="14">
        <v>1237740</v>
      </c>
      <c r="I21" s="14">
        <v>1237740</v>
      </c>
      <c r="J21" s="14"/>
      <c r="K21" s="14"/>
      <c r="L21" s="14">
        <v>1237740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ht="36.45" customHeight="1" spans="1:23">
      <c r="A22" s="12" t="str">
        <f t="shared" si="0"/>
        <v>      维西傈僳族自治县林业和草原局</v>
      </c>
      <c r="B22" s="12" t="s">
        <v>220</v>
      </c>
      <c r="C22" s="11" t="s">
        <v>221</v>
      </c>
      <c r="D22" s="12" t="s">
        <v>108</v>
      </c>
      <c r="E22" s="11" t="s">
        <v>109</v>
      </c>
      <c r="F22" s="12" t="s">
        <v>222</v>
      </c>
      <c r="G22" s="11" t="s">
        <v>223</v>
      </c>
      <c r="H22" s="14">
        <v>1267461.12</v>
      </c>
      <c r="I22" s="14">
        <v>1267461.12</v>
      </c>
      <c r="J22" s="14"/>
      <c r="K22" s="14"/>
      <c r="L22" s="14">
        <v>1267461.12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ht="36.45" customHeight="1" spans="1:23">
      <c r="A23" s="12" t="str">
        <f t="shared" si="0"/>
        <v>      维西傈僳族自治县林业和草原局</v>
      </c>
      <c r="B23" s="12" t="s">
        <v>220</v>
      </c>
      <c r="C23" s="11" t="s">
        <v>221</v>
      </c>
      <c r="D23" s="12" t="s">
        <v>110</v>
      </c>
      <c r="E23" s="11" t="s">
        <v>111</v>
      </c>
      <c r="F23" s="12" t="s">
        <v>224</v>
      </c>
      <c r="G23" s="11" t="s">
        <v>225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ht="36.45" customHeight="1" spans="1:23">
      <c r="A24" s="12" t="str">
        <f t="shared" si="0"/>
        <v>      维西傈僳族自治县林业和草原局</v>
      </c>
      <c r="B24" s="12" t="s">
        <v>220</v>
      </c>
      <c r="C24" s="11" t="s">
        <v>221</v>
      </c>
      <c r="D24" s="12" t="s">
        <v>120</v>
      </c>
      <c r="E24" s="11" t="s">
        <v>121</v>
      </c>
      <c r="F24" s="12" t="s">
        <v>226</v>
      </c>
      <c r="G24" s="11" t="s">
        <v>227</v>
      </c>
      <c r="H24" s="14">
        <v>129810.6</v>
      </c>
      <c r="I24" s="14">
        <v>129810.6</v>
      </c>
      <c r="J24" s="14"/>
      <c r="K24" s="14"/>
      <c r="L24" s="14">
        <v>129810.6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ht="36.45" customHeight="1" spans="1:23">
      <c r="A25" s="12" t="str">
        <f t="shared" si="0"/>
        <v>      维西傈僳族自治县林业和草原局</v>
      </c>
      <c r="B25" s="12" t="s">
        <v>220</v>
      </c>
      <c r="C25" s="11" t="s">
        <v>221</v>
      </c>
      <c r="D25" s="12" t="s">
        <v>122</v>
      </c>
      <c r="E25" s="11" t="s">
        <v>123</v>
      </c>
      <c r="F25" s="12" t="s">
        <v>226</v>
      </c>
      <c r="G25" s="11" t="s">
        <v>227</v>
      </c>
      <c r="H25" s="14">
        <v>451091.7</v>
      </c>
      <c r="I25" s="14">
        <v>451091.7</v>
      </c>
      <c r="J25" s="14"/>
      <c r="K25" s="14"/>
      <c r="L25" s="14">
        <v>451091.7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ht="36.45" customHeight="1" spans="1:23">
      <c r="A26" s="12" t="str">
        <f t="shared" si="0"/>
        <v>      维西傈僳族自治县林业和草原局</v>
      </c>
      <c r="B26" s="12" t="s">
        <v>220</v>
      </c>
      <c r="C26" s="11" t="s">
        <v>221</v>
      </c>
      <c r="D26" s="12" t="s">
        <v>124</v>
      </c>
      <c r="E26" s="11" t="s">
        <v>125</v>
      </c>
      <c r="F26" s="12" t="s">
        <v>228</v>
      </c>
      <c r="G26" s="11" t="s">
        <v>229</v>
      </c>
      <c r="H26" s="14">
        <v>309814.56</v>
      </c>
      <c r="I26" s="14">
        <v>309814.56</v>
      </c>
      <c r="J26" s="14"/>
      <c r="K26" s="14"/>
      <c r="L26" s="14">
        <v>309814.56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ht="36.45" customHeight="1" spans="1:23">
      <c r="A27" s="12" t="str">
        <f t="shared" si="0"/>
        <v>      维西傈僳族自治县林业和草原局</v>
      </c>
      <c r="B27" s="12" t="s">
        <v>220</v>
      </c>
      <c r="C27" s="11" t="s">
        <v>221</v>
      </c>
      <c r="D27" s="12" t="s">
        <v>124</v>
      </c>
      <c r="E27" s="11" t="s">
        <v>125</v>
      </c>
      <c r="F27" s="12" t="s">
        <v>228</v>
      </c>
      <c r="G27" s="11" t="s">
        <v>229</v>
      </c>
      <c r="H27" s="14">
        <v>207423.84</v>
      </c>
      <c r="I27" s="14">
        <v>207423.84</v>
      </c>
      <c r="J27" s="14"/>
      <c r="K27" s="14"/>
      <c r="L27" s="14">
        <v>207423.84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ht="36.45" customHeight="1" spans="1:23">
      <c r="A28" s="12" t="str">
        <f t="shared" si="0"/>
        <v>      维西傈僳族自治县林业和草原局</v>
      </c>
      <c r="B28" s="12" t="s">
        <v>220</v>
      </c>
      <c r="C28" s="11" t="s">
        <v>221</v>
      </c>
      <c r="D28" s="12" t="s">
        <v>132</v>
      </c>
      <c r="E28" s="11" t="s">
        <v>133</v>
      </c>
      <c r="F28" s="12" t="s">
        <v>230</v>
      </c>
      <c r="G28" s="11" t="s">
        <v>231</v>
      </c>
      <c r="H28" s="14">
        <v>1988.45</v>
      </c>
      <c r="I28" s="14">
        <v>1988.45</v>
      </c>
      <c r="J28" s="14"/>
      <c r="K28" s="14"/>
      <c r="L28" s="14">
        <v>1988.45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ht="36.45" customHeight="1" spans="1:23">
      <c r="A29" s="12" t="str">
        <f t="shared" si="0"/>
        <v>      维西傈僳族自治县林业和草原局</v>
      </c>
      <c r="B29" s="12" t="s">
        <v>220</v>
      </c>
      <c r="C29" s="11" t="s">
        <v>221</v>
      </c>
      <c r="D29" s="12" t="s">
        <v>134</v>
      </c>
      <c r="E29" s="11" t="s">
        <v>135</v>
      </c>
      <c r="F29" s="12" t="s">
        <v>230</v>
      </c>
      <c r="G29" s="11" t="s">
        <v>231</v>
      </c>
      <c r="H29" s="14">
        <v>42101.89</v>
      </c>
      <c r="I29" s="14">
        <v>42101.89</v>
      </c>
      <c r="J29" s="14"/>
      <c r="K29" s="14"/>
      <c r="L29" s="14">
        <v>42101.89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ht="36.45" customHeight="1" spans="1:23">
      <c r="A30" s="12" t="str">
        <f t="shared" si="0"/>
        <v>      维西傈僳族自治县林业和草原局</v>
      </c>
      <c r="B30" s="12" t="s">
        <v>220</v>
      </c>
      <c r="C30" s="11" t="s">
        <v>221</v>
      </c>
      <c r="D30" s="12" t="s">
        <v>126</v>
      </c>
      <c r="E30" s="11" t="s">
        <v>127</v>
      </c>
      <c r="F30" s="12" t="s">
        <v>230</v>
      </c>
      <c r="G30" s="11" t="s">
        <v>231</v>
      </c>
      <c r="H30" s="14">
        <v>14904</v>
      </c>
      <c r="I30" s="14">
        <v>14904</v>
      </c>
      <c r="J30" s="14"/>
      <c r="K30" s="14"/>
      <c r="L30" s="14">
        <v>14904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ht="36.45" customHeight="1" spans="1:23">
      <c r="A31" s="12" t="str">
        <f t="shared" si="0"/>
        <v>      维西傈僳族自治县林业和草原局</v>
      </c>
      <c r="B31" s="12" t="s">
        <v>220</v>
      </c>
      <c r="C31" s="11" t="s">
        <v>221</v>
      </c>
      <c r="D31" s="12" t="s">
        <v>126</v>
      </c>
      <c r="E31" s="11" t="s">
        <v>127</v>
      </c>
      <c r="F31" s="12" t="s">
        <v>230</v>
      </c>
      <c r="G31" s="11" t="s">
        <v>231</v>
      </c>
      <c r="H31" s="14">
        <v>10764</v>
      </c>
      <c r="I31" s="14">
        <v>10764</v>
      </c>
      <c r="J31" s="14"/>
      <c r="K31" s="14"/>
      <c r="L31" s="14">
        <v>10764</v>
      </c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ht="36.45" customHeight="1" spans="1:23">
      <c r="A32" s="12" t="str">
        <f t="shared" si="0"/>
        <v>      维西傈僳族自治县林业和草原局</v>
      </c>
      <c r="B32" s="12" t="s">
        <v>220</v>
      </c>
      <c r="C32" s="11" t="s">
        <v>221</v>
      </c>
      <c r="D32" s="12" t="s">
        <v>126</v>
      </c>
      <c r="E32" s="11" t="s">
        <v>127</v>
      </c>
      <c r="F32" s="12" t="s">
        <v>230</v>
      </c>
      <c r="G32" s="11" t="s">
        <v>231</v>
      </c>
      <c r="H32" s="14">
        <v>3544.95</v>
      </c>
      <c r="I32" s="14">
        <v>3544.95</v>
      </c>
      <c r="J32" s="14"/>
      <c r="K32" s="14"/>
      <c r="L32" s="14">
        <v>3544.95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ht="36.45" customHeight="1" spans="1:23">
      <c r="A33" s="12" t="str">
        <f t="shared" si="0"/>
        <v>      维西傈僳族自治县林业和草原局</v>
      </c>
      <c r="B33" s="12" t="s">
        <v>220</v>
      </c>
      <c r="C33" s="11" t="s">
        <v>221</v>
      </c>
      <c r="D33" s="12" t="s">
        <v>126</v>
      </c>
      <c r="E33" s="11" t="s">
        <v>127</v>
      </c>
      <c r="F33" s="12" t="s">
        <v>230</v>
      </c>
      <c r="G33" s="11" t="s">
        <v>231</v>
      </c>
      <c r="H33" s="14">
        <v>12298.31</v>
      </c>
      <c r="I33" s="14">
        <v>12298.31</v>
      </c>
      <c r="J33" s="14"/>
      <c r="K33" s="14"/>
      <c r="L33" s="14">
        <v>12298.31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ht="36.45" customHeight="1" spans="1:23">
      <c r="A34" s="12" t="str">
        <f t="shared" si="0"/>
        <v>      维西傈僳族自治县林业和草原局</v>
      </c>
      <c r="B34" s="12" t="s">
        <v>232</v>
      </c>
      <c r="C34" s="11" t="s">
        <v>147</v>
      </c>
      <c r="D34" s="12" t="s">
        <v>146</v>
      </c>
      <c r="E34" s="11" t="s">
        <v>147</v>
      </c>
      <c r="F34" s="12" t="s">
        <v>233</v>
      </c>
      <c r="G34" s="11" t="s">
        <v>147</v>
      </c>
      <c r="H34" s="14">
        <v>1009059.84</v>
      </c>
      <c r="I34" s="14">
        <v>1009059.84</v>
      </c>
      <c r="J34" s="14"/>
      <c r="K34" s="14"/>
      <c r="L34" s="14">
        <v>1009059.84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ht="36.45" customHeight="1" spans="1:23">
      <c r="A35" s="12" t="str">
        <f t="shared" si="0"/>
        <v>      维西傈僳族自治县林业和草原局</v>
      </c>
      <c r="B35" s="12" t="s">
        <v>234</v>
      </c>
      <c r="C35" s="11" t="s">
        <v>177</v>
      </c>
      <c r="D35" s="12" t="s">
        <v>132</v>
      </c>
      <c r="E35" s="11" t="s">
        <v>133</v>
      </c>
      <c r="F35" s="12" t="s">
        <v>235</v>
      </c>
      <c r="G35" s="11" t="s">
        <v>177</v>
      </c>
      <c r="H35" s="14">
        <v>5000</v>
      </c>
      <c r="I35" s="14">
        <v>5000</v>
      </c>
      <c r="J35" s="14"/>
      <c r="K35" s="14"/>
      <c r="L35" s="14">
        <v>5000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ht="36.45" customHeight="1" spans="1:23">
      <c r="A36" s="12" t="str">
        <f t="shared" si="0"/>
        <v>      维西傈僳族自治县林业和草原局</v>
      </c>
      <c r="B36" s="12" t="s">
        <v>236</v>
      </c>
      <c r="C36" s="11" t="s">
        <v>237</v>
      </c>
      <c r="D36" s="12" t="s">
        <v>132</v>
      </c>
      <c r="E36" s="11" t="s">
        <v>133</v>
      </c>
      <c r="F36" s="12" t="s">
        <v>238</v>
      </c>
      <c r="G36" s="11" t="s">
        <v>239</v>
      </c>
      <c r="H36" s="14">
        <v>53500</v>
      </c>
      <c r="I36" s="14">
        <v>53500</v>
      </c>
      <c r="J36" s="14"/>
      <c r="K36" s="14"/>
      <c r="L36" s="14">
        <v>53500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ht="36.45" customHeight="1" spans="1:23">
      <c r="A37" s="12" t="str">
        <f t="shared" si="0"/>
        <v>      维西傈僳族自治县林业和草原局</v>
      </c>
      <c r="B37" s="12" t="s">
        <v>236</v>
      </c>
      <c r="C37" s="11" t="s">
        <v>237</v>
      </c>
      <c r="D37" s="12" t="s">
        <v>134</v>
      </c>
      <c r="E37" s="11" t="s">
        <v>135</v>
      </c>
      <c r="F37" s="12" t="s">
        <v>240</v>
      </c>
      <c r="G37" s="11" t="s">
        <v>241</v>
      </c>
      <c r="H37" s="14">
        <v>10000</v>
      </c>
      <c r="I37" s="14">
        <v>10000</v>
      </c>
      <c r="J37" s="14"/>
      <c r="K37" s="14"/>
      <c r="L37" s="14">
        <v>10000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ht="36.45" customHeight="1" spans="1:23">
      <c r="A38" s="12" t="str">
        <f t="shared" si="0"/>
        <v>      维西傈僳族自治县林业和草原局</v>
      </c>
      <c r="B38" s="12" t="s">
        <v>236</v>
      </c>
      <c r="C38" s="11" t="s">
        <v>237</v>
      </c>
      <c r="D38" s="12" t="s">
        <v>134</v>
      </c>
      <c r="E38" s="11" t="s">
        <v>135</v>
      </c>
      <c r="F38" s="12" t="s">
        <v>242</v>
      </c>
      <c r="G38" s="11" t="s">
        <v>243</v>
      </c>
      <c r="H38" s="14">
        <v>6000</v>
      </c>
      <c r="I38" s="14">
        <v>6000</v>
      </c>
      <c r="J38" s="14"/>
      <c r="K38" s="14"/>
      <c r="L38" s="14">
        <v>6000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ht="36.45" customHeight="1" spans="1:23">
      <c r="A39" s="12" t="str">
        <f t="shared" si="0"/>
        <v>      维西傈僳族自治县林业和草原局</v>
      </c>
      <c r="B39" s="12" t="s">
        <v>236</v>
      </c>
      <c r="C39" s="11" t="s">
        <v>237</v>
      </c>
      <c r="D39" s="12" t="s">
        <v>134</v>
      </c>
      <c r="E39" s="11" t="s">
        <v>135</v>
      </c>
      <c r="F39" s="12" t="s">
        <v>244</v>
      </c>
      <c r="G39" s="11" t="s">
        <v>245</v>
      </c>
      <c r="H39" s="14">
        <v>150000</v>
      </c>
      <c r="I39" s="14">
        <v>150000</v>
      </c>
      <c r="J39" s="14"/>
      <c r="K39" s="14"/>
      <c r="L39" s="14">
        <v>150000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ht="36.45" customHeight="1" spans="1:23">
      <c r="A40" s="12" t="str">
        <f t="shared" si="0"/>
        <v>      维西傈僳族自治县林业和草原局</v>
      </c>
      <c r="B40" s="12" t="s">
        <v>236</v>
      </c>
      <c r="C40" s="11" t="s">
        <v>237</v>
      </c>
      <c r="D40" s="12" t="s">
        <v>134</v>
      </c>
      <c r="E40" s="11" t="s">
        <v>135</v>
      </c>
      <c r="F40" s="12" t="s">
        <v>238</v>
      </c>
      <c r="G40" s="11" t="s">
        <v>239</v>
      </c>
      <c r="H40" s="14">
        <v>21200</v>
      </c>
      <c r="I40" s="14">
        <v>21200</v>
      </c>
      <c r="J40" s="14"/>
      <c r="K40" s="14"/>
      <c r="L40" s="14">
        <v>21200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ht="36.45" customHeight="1" spans="1:23">
      <c r="A41" s="12" t="str">
        <f t="shared" si="0"/>
        <v>      维西傈僳族自治县林业和草原局</v>
      </c>
      <c r="B41" s="12" t="s">
        <v>236</v>
      </c>
      <c r="C41" s="11" t="s">
        <v>237</v>
      </c>
      <c r="D41" s="12" t="s">
        <v>132</v>
      </c>
      <c r="E41" s="11" t="s">
        <v>133</v>
      </c>
      <c r="F41" s="12" t="s">
        <v>238</v>
      </c>
      <c r="G41" s="11" t="s">
        <v>239</v>
      </c>
      <c r="H41" s="14">
        <v>5100</v>
      </c>
      <c r="I41" s="14">
        <v>5100</v>
      </c>
      <c r="J41" s="14"/>
      <c r="K41" s="14"/>
      <c r="L41" s="14">
        <v>5100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ht="36.45" customHeight="1" spans="1:23">
      <c r="A42" s="12" t="str">
        <f t="shared" si="0"/>
        <v>      维西傈僳族自治县林业和草原局</v>
      </c>
      <c r="B42" s="12" t="s">
        <v>236</v>
      </c>
      <c r="C42" s="11" t="s">
        <v>237</v>
      </c>
      <c r="D42" s="12" t="s">
        <v>132</v>
      </c>
      <c r="E42" s="11" t="s">
        <v>133</v>
      </c>
      <c r="F42" s="12" t="s">
        <v>246</v>
      </c>
      <c r="G42" s="11" t="s">
        <v>247</v>
      </c>
      <c r="H42" s="14">
        <v>10000</v>
      </c>
      <c r="I42" s="14">
        <v>10000</v>
      </c>
      <c r="J42" s="14"/>
      <c r="K42" s="14"/>
      <c r="L42" s="14">
        <v>10000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ht="36.45" customHeight="1" spans="1:23">
      <c r="A43" s="12" t="str">
        <f t="shared" si="0"/>
        <v>      维西傈僳族自治县林业和草原局</v>
      </c>
      <c r="B43" s="12" t="s">
        <v>234</v>
      </c>
      <c r="C43" s="11" t="s">
        <v>177</v>
      </c>
      <c r="D43" s="12" t="s">
        <v>132</v>
      </c>
      <c r="E43" s="11" t="s">
        <v>133</v>
      </c>
      <c r="F43" s="12" t="s">
        <v>235</v>
      </c>
      <c r="G43" s="11" t="s">
        <v>177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ht="36.45" customHeight="1" spans="1:23">
      <c r="A44" s="12" t="str">
        <f t="shared" si="0"/>
        <v>      维西傈僳族自治县林业和草原局</v>
      </c>
      <c r="B44" s="12" t="s">
        <v>248</v>
      </c>
      <c r="C44" s="11" t="s">
        <v>249</v>
      </c>
      <c r="D44" s="12" t="s">
        <v>132</v>
      </c>
      <c r="E44" s="11" t="s">
        <v>133</v>
      </c>
      <c r="F44" s="12" t="s">
        <v>250</v>
      </c>
      <c r="G44" s="11" t="s">
        <v>249</v>
      </c>
      <c r="H44" s="14">
        <v>28251.84</v>
      </c>
      <c r="I44" s="14">
        <v>28251.84</v>
      </c>
      <c r="J44" s="14"/>
      <c r="K44" s="14"/>
      <c r="L44" s="14">
        <v>28251.84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ht="36.45" customHeight="1" spans="1:23">
      <c r="A45" s="12" t="str">
        <f t="shared" si="0"/>
        <v>      维西傈僳族自治县林业和草原局</v>
      </c>
      <c r="B45" s="12" t="s">
        <v>248</v>
      </c>
      <c r="C45" s="11" t="s">
        <v>249</v>
      </c>
      <c r="D45" s="12" t="s">
        <v>134</v>
      </c>
      <c r="E45" s="11" t="s">
        <v>135</v>
      </c>
      <c r="F45" s="12" t="s">
        <v>250</v>
      </c>
      <c r="G45" s="11" t="s">
        <v>249</v>
      </c>
      <c r="H45" s="14">
        <v>95512.56</v>
      </c>
      <c r="I45" s="14">
        <v>95512.56</v>
      </c>
      <c r="J45" s="14"/>
      <c r="K45" s="14"/>
      <c r="L45" s="14">
        <v>95512.56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ht="36.45" customHeight="1" spans="1:23">
      <c r="A46" s="12" t="str">
        <f t="shared" si="0"/>
        <v>      维西傈僳族自治县林业和草原局</v>
      </c>
      <c r="B46" s="12" t="s">
        <v>236</v>
      </c>
      <c r="C46" s="11" t="s">
        <v>237</v>
      </c>
      <c r="D46" s="12" t="s">
        <v>132</v>
      </c>
      <c r="E46" s="11" t="s">
        <v>133</v>
      </c>
      <c r="F46" s="12" t="s">
        <v>251</v>
      </c>
      <c r="G46" s="11" t="s">
        <v>252</v>
      </c>
      <c r="H46" s="14">
        <v>1800</v>
      </c>
      <c r="I46" s="14">
        <v>1800</v>
      </c>
      <c r="J46" s="14"/>
      <c r="K46" s="14"/>
      <c r="L46" s="14">
        <v>1800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ht="36.45" customHeight="1" spans="1:23">
      <c r="A47" s="12" t="str">
        <f t="shared" si="0"/>
        <v>      维西傈僳族自治县林业和草原局</v>
      </c>
      <c r="B47" s="12" t="s">
        <v>236</v>
      </c>
      <c r="C47" s="11" t="s">
        <v>237</v>
      </c>
      <c r="D47" s="12" t="s">
        <v>134</v>
      </c>
      <c r="E47" s="11" t="s">
        <v>135</v>
      </c>
      <c r="F47" s="12" t="s">
        <v>251</v>
      </c>
      <c r="G47" s="11" t="s">
        <v>252</v>
      </c>
      <c r="H47" s="14">
        <v>5850</v>
      </c>
      <c r="I47" s="14">
        <v>5850</v>
      </c>
      <c r="J47" s="14"/>
      <c r="K47" s="14"/>
      <c r="L47" s="14">
        <v>5850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ht="36.45" customHeight="1" spans="1:23">
      <c r="A48" s="12" t="str">
        <f t="shared" si="0"/>
        <v>      维西傈僳族自治县林业和草原局</v>
      </c>
      <c r="B48" s="12" t="s">
        <v>253</v>
      </c>
      <c r="C48" s="11" t="s">
        <v>254</v>
      </c>
      <c r="D48" s="12" t="s">
        <v>132</v>
      </c>
      <c r="E48" s="11" t="s">
        <v>133</v>
      </c>
      <c r="F48" s="12" t="s">
        <v>251</v>
      </c>
      <c r="G48" s="11" t="s">
        <v>252</v>
      </c>
      <c r="H48" s="14">
        <v>139500</v>
      </c>
      <c r="I48" s="14">
        <v>139500</v>
      </c>
      <c r="J48" s="14"/>
      <c r="K48" s="14"/>
      <c r="L48" s="14">
        <v>139500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ht="36.45" customHeight="1" spans="1:23">
      <c r="A49" s="12" t="str">
        <f t="shared" si="0"/>
        <v>      维西傈僳族自治县林业和草原局</v>
      </c>
      <c r="B49" s="12" t="s">
        <v>255</v>
      </c>
      <c r="C49" s="11" t="s">
        <v>256</v>
      </c>
      <c r="D49" s="12" t="s">
        <v>132</v>
      </c>
      <c r="E49" s="11" t="s">
        <v>133</v>
      </c>
      <c r="F49" s="12" t="s">
        <v>257</v>
      </c>
      <c r="G49" s="11" t="s">
        <v>256</v>
      </c>
      <c r="H49" s="14">
        <v>216000</v>
      </c>
      <c r="I49" s="14">
        <v>216000</v>
      </c>
      <c r="J49" s="14"/>
      <c r="K49" s="14"/>
      <c r="L49" s="14">
        <v>216000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ht="36.45" customHeight="1" spans="1:23">
      <c r="A50" s="12" t="str">
        <f t="shared" si="0"/>
        <v>      维西傈僳族自治县林业和草原局</v>
      </c>
      <c r="B50" s="12" t="s">
        <v>258</v>
      </c>
      <c r="C50" s="11" t="s">
        <v>259</v>
      </c>
      <c r="D50" s="12" t="s">
        <v>132</v>
      </c>
      <c r="E50" s="11" t="s">
        <v>133</v>
      </c>
      <c r="F50" s="12" t="s">
        <v>260</v>
      </c>
      <c r="G50" s="11" t="s">
        <v>261</v>
      </c>
      <c r="H50" s="14">
        <v>87600</v>
      </c>
      <c r="I50" s="14">
        <v>87600</v>
      </c>
      <c r="J50" s="14"/>
      <c r="K50" s="14"/>
      <c r="L50" s="14">
        <v>87600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ht="36.45" customHeight="1" spans="1:23">
      <c r="A51" s="12" t="str">
        <f t="shared" si="0"/>
        <v>      维西傈僳族自治县林业和草原局</v>
      </c>
      <c r="B51" s="12" t="s">
        <v>262</v>
      </c>
      <c r="C51" s="11" t="s">
        <v>263</v>
      </c>
      <c r="D51" s="12" t="s">
        <v>132</v>
      </c>
      <c r="E51" s="11" t="s">
        <v>133</v>
      </c>
      <c r="F51" s="12" t="s">
        <v>260</v>
      </c>
      <c r="G51" s="11" t="s">
        <v>261</v>
      </c>
      <c r="H51" s="14">
        <v>3942</v>
      </c>
      <c r="I51" s="14">
        <v>3942</v>
      </c>
      <c r="J51" s="14"/>
      <c r="K51" s="14"/>
      <c r="L51" s="14">
        <v>3942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ht="36.45" customHeight="1" spans="1:23">
      <c r="A52" s="12" t="str">
        <f t="shared" si="0"/>
        <v>      维西傈僳族自治县林业和草原局</v>
      </c>
      <c r="B52" s="12" t="s">
        <v>264</v>
      </c>
      <c r="C52" s="11" t="s">
        <v>265</v>
      </c>
      <c r="D52" s="12" t="s">
        <v>114</v>
      </c>
      <c r="E52" s="11" t="s">
        <v>115</v>
      </c>
      <c r="F52" s="12" t="s">
        <v>266</v>
      </c>
      <c r="G52" s="11" t="s">
        <v>267</v>
      </c>
      <c r="H52" s="14">
        <v>33312</v>
      </c>
      <c r="I52" s="14">
        <v>33312</v>
      </c>
      <c r="J52" s="14"/>
      <c r="K52" s="14"/>
      <c r="L52" s="14">
        <v>33312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ht="36.45" customHeight="1" spans="1:23">
      <c r="A53" s="12" t="str">
        <f t="shared" si="0"/>
        <v>      维西傈僳族自治县林业和草原局</v>
      </c>
      <c r="B53" s="12" t="s">
        <v>264</v>
      </c>
      <c r="C53" s="11" t="s">
        <v>265</v>
      </c>
      <c r="D53" s="12" t="s">
        <v>114</v>
      </c>
      <c r="E53" s="11" t="s">
        <v>115</v>
      </c>
      <c r="F53" s="12" t="s">
        <v>266</v>
      </c>
      <c r="G53" s="11" t="s">
        <v>267</v>
      </c>
      <c r="H53" s="14">
        <v>57360</v>
      </c>
      <c r="I53" s="14">
        <v>57360</v>
      </c>
      <c r="J53" s="14"/>
      <c r="K53" s="14"/>
      <c r="L53" s="14">
        <v>57360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ht="36.45" customHeight="1" spans="1:23">
      <c r="A54" s="12" t="str">
        <f t="shared" si="0"/>
        <v>      维西傈僳族自治县林业和草原局</v>
      </c>
      <c r="B54" s="12" t="s">
        <v>264</v>
      </c>
      <c r="C54" s="11" t="s">
        <v>265</v>
      </c>
      <c r="D54" s="12" t="s">
        <v>114</v>
      </c>
      <c r="E54" s="11" t="s">
        <v>115</v>
      </c>
      <c r="F54" s="12" t="s">
        <v>266</v>
      </c>
      <c r="G54" s="11" t="s">
        <v>267</v>
      </c>
      <c r="H54" s="14">
        <v>36000</v>
      </c>
      <c r="I54" s="14">
        <v>36000</v>
      </c>
      <c r="J54" s="14"/>
      <c r="K54" s="14"/>
      <c r="L54" s="14">
        <v>36000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ht="36.45" customHeight="1" spans="1:23">
      <c r="A55" s="12" t="str">
        <f t="shared" si="0"/>
        <v>      维西傈僳族自治县林业和草原局</v>
      </c>
      <c r="B55" s="12" t="s">
        <v>268</v>
      </c>
      <c r="C55" s="11" t="s">
        <v>269</v>
      </c>
      <c r="D55" s="12" t="s">
        <v>134</v>
      </c>
      <c r="E55" s="11" t="s">
        <v>135</v>
      </c>
      <c r="F55" s="12" t="s">
        <v>266</v>
      </c>
      <c r="G55" s="11" t="s">
        <v>267</v>
      </c>
      <c r="H55" s="14">
        <v>298800</v>
      </c>
      <c r="I55" s="14">
        <v>298800</v>
      </c>
      <c r="J55" s="14"/>
      <c r="K55" s="14"/>
      <c r="L55" s="14">
        <v>298800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ht="36.45" customHeight="1" spans="1:23">
      <c r="A56" s="9" t="s">
        <v>148</v>
      </c>
      <c r="B56" s="10"/>
      <c r="C56" s="10"/>
      <c r="D56" s="10"/>
      <c r="E56" s="10"/>
      <c r="F56" s="10"/>
      <c r="G56" s="10"/>
      <c r="H56" s="14">
        <v>13279203.66</v>
      </c>
      <c r="I56" s="14">
        <v>13279203.66</v>
      </c>
      <c r="J56" s="14"/>
      <c r="K56" s="14"/>
      <c r="L56" s="14">
        <v>13279203.66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</sheetData>
  <mergeCells count="30">
    <mergeCell ref="A3:W3"/>
    <mergeCell ref="A4:V4"/>
    <mergeCell ref="H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topLeftCell="E1" workbookViewId="0">
      <pane ySplit="1" topLeftCell="A11" activePane="bottomLeft" state="frozen"/>
      <selection/>
      <selection pane="bottomLeft" activeCell="L15" sqref="L15"/>
    </sheetView>
  </sheetViews>
  <sheetFormatPr defaultColWidth="8.85185185185185" defaultRowHeight="15" customHeight="1"/>
  <cols>
    <col min="1" max="1" width="23.5462962962963" customWidth="1"/>
    <col min="2" max="2" width="36.1296296296296" customWidth="1"/>
    <col min="3" max="4" width="28.5740740740741" customWidth="1"/>
    <col min="5" max="5" width="22.1296296296296" customWidth="1"/>
    <col min="6" max="6" width="28.5740740740741" customWidth="1"/>
    <col min="7" max="7" width="19.9814814814815" customWidth="1"/>
    <col min="8" max="12" width="28.5740740740741" customWidth="1"/>
    <col min="13" max="17" width="19.2592592592593" customWidth="1"/>
    <col min="18" max="23" width="28.5740740740741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8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0"/>
      <c r="U2" s="30"/>
      <c r="V2" s="30"/>
      <c r="W2" s="4" t="s">
        <v>270</v>
      </c>
    </row>
    <row r="3" ht="55.2" customHeight="1" spans="1:23">
      <c r="A3" s="5" t="s">
        <v>271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8"/>
      <c r="U3" s="28"/>
      <c r="V3" s="28"/>
      <c r="W3" s="5"/>
    </row>
    <row r="4" ht="18.75" customHeight="1" spans="1:23">
      <c r="A4" s="6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  <c r="U4" s="6"/>
      <c r="V4" s="6"/>
      <c r="W4" s="8" t="s">
        <v>173</v>
      </c>
    </row>
    <row r="5" ht="34.95" customHeight="1" spans="1:23">
      <c r="A5" s="9" t="s">
        <v>272</v>
      </c>
      <c r="B5" s="9" t="s">
        <v>183</v>
      </c>
      <c r="C5" s="9" t="s">
        <v>184</v>
      </c>
      <c r="D5" s="9" t="s">
        <v>273</v>
      </c>
      <c r="E5" s="9" t="s">
        <v>185</v>
      </c>
      <c r="F5" s="9" t="s">
        <v>186</v>
      </c>
      <c r="G5" s="9" t="s">
        <v>187</v>
      </c>
      <c r="H5" s="9" t="s">
        <v>188</v>
      </c>
      <c r="I5" s="9" t="s">
        <v>57</v>
      </c>
      <c r="J5" s="9" t="s">
        <v>274</v>
      </c>
      <c r="K5" s="10"/>
      <c r="L5" s="10"/>
      <c r="M5" s="10"/>
      <c r="N5" s="9" t="s">
        <v>191</v>
      </c>
      <c r="O5" s="10"/>
      <c r="P5" s="10"/>
      <c r="Q5" s="9" t="s">
        <v>63</v>
      </c>
      <c r="R5" s="9" t="s">
        <v>64</v>
      </c>
      <c r="S5" s="10"/>
      <c r="T5" s="9"/>
      <c r="U5" s="9"/>
      <c r="V5" s="9"/>
      <c r="W5" s="10"/>
    </row>
    <row r="6" ht="34.95" customHeight="1" spans="1:23">
      <c r="A6" s="10"/>
      <c r="B6" s="10"/>
      <c r="C6" s="10"/>
      <c r="D6" s="10"/>
      <c r="E6" s="10"/>
      <c r="F6" s="10"/>
      <c r="G6" s="10"/>
      <c r="H6" s="10"/>
      <c r="I6" s="10"/>
      <c r="J6" s="9" t="s">
        <v>60</v>
      </c>
      <c r="K6" s="10"/>
      <c r="L6" s="9" t="s">
        <v>61</v>
      </c>
      <c r="M6" s="9" t="s">
        <v>62</v>
      </c>
      <c r="N6" s="9" t="s">
        <v>60</v>
      </c>
      <c r="O6" s="9" t="s">
        <v>61</v>
      </c>
      <c r="P6" s="9" t="s">
        <v>62</v>
      </c>
      <c r="Q6" s="10"/>
      <c r="R6" s="9" t="s">
        <v>59</v>
      </c>
      <c r="S6" s="9" t="s">
        <v>66</v>
      </c>
      <c r="T6" s="9" t="s">
        <v>275</v>
      </c>
      <c r="U6" s="9" t="s">
        <v>68</v>
      </c>
      <c r="V6" s="9" t="s">
        <v>69</v>
      </c>
      <c r="W6" s="9" t="s">
        <v>70</v>
      </c>
    </row>
    <row r="7" ht="34.95" customHeight="1" spans="1:23">
      <c r="A7" s="10"/>
      <c r="B7" s="10"/>
      <c r="C7" s="10"/>
      <c r="D7" s="10"/>
      <c r="E7" s="10"/>
      <c r="F7" s="10"/>
      <c r="G7" s="10"/>
      <c r="H7" s="10"/>
      <c r="I7" s="10"/>
      <c r="J7" s="9" t="s">
        <v>59</v>
      </c>
      <c r="K7" s="9" t="s">
        <v>276</v>
      </c>
      <c r="L7" s="10"/>
      <c r="M7" s="10"/>
      <c r="N7" s="10"/>
      <c r="O7" s="10"/>
      <c r="P7" s="10"/>
      <c r="Q7" s="10"/>
      <c r="R7" s="10"/>
      <c r="S7" s="10"/>
      <c r="T7" s="9"/>
      <c r="U7" s="9"/>
      <c r="V7" s="9"/>
      <c r="W7" s="10"/>
    </row>
    <row r="8" ht="34.95" customHeight="1" spans="1:23">
      <c r="A8" s="10" t="s">
        <v>71</v>
      </c>
      <c r="B8" s="10" t="s">
        <v>72</v>
      </c>
      <c r="C8" s="10" t="s">
        <v>73</v>
      </c>
      <c r="D8" s="10" t="s">
        <v>74</v>
      </c>
      <c r="E8" s="10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10" t="s">
        <v>80</v>
      </c>
      <c r="K8" s="10" t="s">
        <v>81</v>
      </c>
      <c r="L8" s="10" t="s">
        <v>82</v>
      </c>
      <c r="M8" s="10" t="s">
        <v>83</v>
      </c>
      <c r="N8" s="10" t="s">
        <v>84</v>
      </c>
      <c r="O8" s="10" t="s">
        <v>85</v>
      </c>
      <c r="P8" s="10" t="s">
        <v>86</v>
      </c>
      <c r="Q8" s="10" t="s">
        <v>87</v>
      </c>
      <c r="R8" s="10" t="s">
        <v>88</v>
      </c>
      <c r="S8" s="10" t="s">
        <v>89</v>
      </c>
      <c r="T8" s="9" t="s">
        <v>200</v>
      </c>
      <c r="U8" s="9" t="s">
        <v>201</v>
      </c>
      <c r="V8" s="9" t="s">
        <v>202</v>
      </c>
      <c r="W8" s="10" t="s">
        <v>203</v>
      </c>
    </row>
    <row r="9" ht="34.95" customHeight="1" spans="1:23">
      <c r="A9" s="12"/>
      <c r="B9" s="12"/>
      <c r="C9" s="11" t="s">
        <v>277</v>
      </c>
      <c r="D9" s="12"/>
      <c r="E9" s="12"/>
      <c r="F9" s="12"/>
      <c r="G9" s="12"/>
      <c r="H9" s="12"/>
      <c r="I9" s="14">
        <v>11280</v>
      </c>
      <c r="J9" s="14">
        <v>11280</v>
      </c>
      <c r="K9" s="14">
        <v>11280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34.95" customHeight="1" spans="1:23">
      <c r="A10" s="11" t="s">
        <v>278</v>
      </c>
      <c r="B10" s="12" t="s">
        <v>279</v>
      </c>
      <c r="C10" s="11" t="s">
        <v>277</v>
      </c>
      <c r="D10" s="11" t="s">
        <v>91</v>
      </c>
      <c r="E10" s="12" t="s">
        <v>138</v>
      </c>
      <c r="F10" s="11" t="s">
        <v>139</v>
      </c>
      <c r="G10" s="12" t="s">
        <v>238</v>
      </c>
      <c r="H10" s="11" t="s">
        <v>239</v>
      </c>
      <c r="I10" s="14">
        <v>11280</v>
      </c>
      <c r="J10" s="14">
        <v>11280</v>
      </c>
      <c r="K10" s="14">
        <v>11280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34.95" customHeight="1" spans="1:23">
      <c r="A11" s="11"/>
      <c r="B11" s="11"/>
      <c r="C11" s="11" t="s">
        <v>280</v>
      </c>
      <c r="D11" s="11"/>
      <c r="E11" s="11"/>
      <c r="F11" s="11"/>
      <c r="G11" s="11"/>
      <c r="H11" s="11"/>
      <c r="I11" s="14">
        <v>575200</v>
      </c>
      <c r="J11" s="14">
        <v>575200</v>
      </c>
      <c r="K11" s="14">
        <v>575200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ht="34.95" customHeight="1" spans="1:23">
      <c r="A12" s="11" t="s">
        <v>278</v>
      </c>
      <c r="B12" s="12" t="s">
        <v>281</v>
      </c>
      <c r="C12" s="11" t="s">
        <v>280</v>
      </c>
      <c r="D12" s="11" t="s">
        <v>91</v>
      </c>
      <c r="E12" s="12" t="s">
        <v>138</v>
      </c>
      <c r="F12" s="11" t="s">
        <v>139</v>
      </c>
      <c r="G12" s="12" t="s">
        <v>238</v>
      </c>
      <c r="H12" s="11" t="s">
        <v>239</v>
      </c>
      <c r="I12" s="14">
        <v>575200</v>
      </c>
      <c r="J12" s="14">
        <v>575200</v>
      </c>
      <c r="K12" s="14">
        <v>575200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ht="34.95" customHeight="1" spans="1:23">
      <c r="A13" s="11"/>
      <c r="B13" s="11"/>
      <c r="C13" s="11" t="s">
        <v>282</v>
      </c>
      <c r="D13" s="11"/>
      <c r="E13" s="11"/>
      <c r="F13" s="11"/>
      <c r="G13" s="11"/>
      <c r="H13" s="11"/>
      <c r="I13" s="14">
        <v>1411320</v>
      </c>
      <c r="J13" s="14"/>
      <c r="K13" s="14"/>
      <c r="L13" s="14"/>
      <c r="M13" s="14"/>
      <c r="N13" s="14"/>
      <c r="O13" s="14"/>
      <c r="P13" s="14"/>
      <c r="Q13" s="14"/>
      <c r="R13" s="14">
        <v>1411320</v>
      </c>
      <c r="S13" s="14"/>
      <c r="T13" s="14"/>
      <c r="U13" s="14"/>
      <c r="V13" s="14"/>
      <c r="W13" s="14">
        <v>1411320</v>
      </c>
    </row>
    <row r="14" ht="34.95" customHeight="1" spans="1:23">
      <c r="A14" s="11" t="s">
        <v>283</v>
      </c>
      <c r="B14" s="12" t="s">
        <v>284</v>
      </c>
      <c r="C14" s="11" t="s">
        <v>282</v>
      </c>
      <c r="D14" s="11" t="s">
        <v>91</v>
      </c>
      <c r="E14" s="12" t="s">
        <v>140</v>
      </c>
      <c r="F14" s="11" t="s">
        <v>141</v>
      </c>
      <c r="G14" s="12" t="s">
        <v>285</v>
      </c>
      <c r="H14" s="11" t="s">
        <v>286</v>
      </c>
      <c r="I14" s="14">
        <v>1411320</v>
      </c>
      <c r="J14" s="14"/>
      <c r="K14" s="14"/>
      <c r="L14" s="14"/>
      <c r="M14" s="14"/>
      <c r="N14" s="14"/>
      <c r="O14" s="14"/>
      <c r="P14" s="14"/>
      <c r="Q14" s="14"/>
      <c r="R14" s="14">
        <v>1411320</v>
      </c>
      <c r="S14" s="14"/>
      <c r="T14" s="14"/>
      <c r="U14" s="14"/>
      <c r="V14" s="14"/>
      <c r="W14" s="14">
        <v>1411320</v>
      </c>
    </row>
    <row r="15" ht="34.95" customHeight="1" spans="1:23">
      <c r="A15" s="11"/>
      <c r="B15" s="11"/>
      <c r="C15" s="11" t="s">
        <v>287</v>
      </c>
      <c r="D15" s="11"/>
      <c r="E15" s="11"/>
      <c r="F15" s="11"/>
      <c r="G15" s="11"/>
      <c r="H15" s="11"/>
      <c r="I15" s="14">
        <v>10000</v>
      </c>
      <c r="J15" s="14">
        <v>10000</v>
      </c>
      <c r="K15" s="14">
        <v>10000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ht="34.95" customHeight="1" spans="1:23">
      <c r="A16" s="11" t="s">
        <v>278</v>
      </c>
      <c r="B16" s="12" t="s">
        <v>288</v>
      </c>
      <c r="C16" s="11" t="s">
        <v>287</v>
      </c>
      <c r="D16" s="11" t="s">
        <v>91</v>
      </c>
      <c r="E16" s="12" t="s">
        <v>140</v>
      </c>
      <c r="F16" s="11" t="s">
        <v>141</v>
      </c>
      <c r="G16" s="12" t="s">
        <v>238</v>
      </c>
      <c r="H16" s="11" t="s">
        <v>239</v>
      </c>
      <c r="I16" s="14">
        <v>10000</v>
      </c>
      <c r="J16" s="14">
        <v>10000</v>
      </c>
      <c r="K16" s="14">
        <v>10000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ht="34.95" customHeight="1" spans="1:23">
      <c r="A17" s="11"/>
      <c r="B17" s="11"/>
      <c r="C17" s="11" t="s">
        <v>289</v>
      </c>
      <c r="D17" s="11"/>
      <c r="E17" s="11"/>
      <c r="F17" s="11"/>
      <c r="G17" s="11"/>
      <c r="H17" s="11"/>
      <c r="I17" s="14">
        <v>50000</v>
      </c>
      <c r="J17" s="14">
        <v>50000</v>
      </c>
      <c r="K17" s="14">
        <v>50000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ht="34.95" customHeight="1" spans="1:23">
      <c r="A18" s="11" t="s">
        <v>278</v>
      </c>
      <c r="B18" s="12" t="s">
        <v>290</v>
      </c>
      <c r="C18" s="11" t="s">
        <v>289</v>
      </c>
      <c r="D18" s="11" t="s">
        <v>91</v>
      </c>
      <c r="E18" s="12" t="s">
        <v>136</v>
      </c>
      <c r="F18" s="11" t="s">
        <v>137</v>
      </c>
      <c r="G18" s="12" t="s">
        <v>238</v>
      </c>
      <c r="H18" s="11" t="s">
        <v>239</v>
      </c>
      <c r="I18" s="14">
        <v>50000</v>
      </c>
      <c r="J18" s="14">
        <v>50000</v>
      </c>
      <c r="K18" s="14">
        <v>50000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ht="34.95" customHeight="1" spans="1:23">
      <c r="A19" s="9" t="s">
        <v>148</v>
      </c>
      <c r="B19" s="10"/>
      <c r="C19" s="10"/>
      <c r="D19" s="10"/>
      <c r="E19" s="10"/>
      <c r="F19" s="10"/>
      <c r="G19" s="10"/>
      <c r="H19" s="10"/>
      <c r="I19" s="14">
        <v>2057800</v>
      </c>
      <c r="J19" s="14">
        <v>646480</v>
      </c>
      <c r="K19" s="14">
        <v>646480</v>
      </c>
      <c r="L19" s="14"/>
      <c r="M19" s="14"/>
      <c r="N19" s="14"/>
      <c r="O19" s="14"/>
      <c r="P19" s="14"/>
      <c r="Q19" s="14"/>
      <c r="R19" s="14">
        <v>1411320</v>
      </c>
      <c r="S19" s="14"/>
      <c r="T19" s="14"/>
      <c r="U19" s="14"/>
      <c r="V19" s="14"/>
      <c r="W19" s="14">
        <v>1411320</v>
      </c>
    </row>
  </sheetData>
  <mergeCells count="28">
    <mergeCell ref="A3:W3"/>
    <mergeCell ref="A4:V4"/>
    <mergeCell ref="J5:M5"/>
    <mergeCell ref="N5:P5"/>
    <mergeCell ref="R5:W5"/>
    <mergeCell ref="J6:K6"/>
    <mergeCell ref="A19:H1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1"/>
  <sheetViews>
    <sheetView showZeros="0" topLeftCell="D1" workbookViewId="0">
      <pane ySplit="1" topLeftCell="A16" activePane="bottomLeft" state="frozen"/>
      <selection/>
      <selection pane="bottomLeft" activeCell="E5" sqref="E5"/>
    </sheetView>
  </sheetViews>
  <sheetFormatPr defaultColWidth="8.85185185185185" defaultRowHeight="15" customHeight="1"/>
  <cols>
    <col min="1" max="2" width="55.6944444444444" customWidth="1"/>
    <col min="3" max="10" width="28.574074074074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/>
      <c r="B2" s="3"/>
      <c r="C2" s="3"/>
      <c r="D2" s="3"/>
      <c r="E2" s="3"/>
      <c r="F2" s="3"/>
      <c r="G2" s="3"/>
      <c r="H2" s="3"/>
      <c r="I2" s="3"/>
      <c r="J2" s="4" t="s">
        <v>291</v>
      </c>
    </row>
    <row r="3" ht="55.95" customHeight="1" spans="1:10">
      <c r="A3" s="29" t="s">
        <v>292</v>
      </c>
      <c r="B3" s="29"/>
      <c r="C3" s="29"/>
      <c r="D3" s="29"/>
      <c r="E3" s="29"/>
      <c r="F3" s="29"/>
      <c r="G3" s="29"/>
      <c r="H3" s="29"/>
      <c r="I3" s="29"/>
      <c r="J3" s="29"/>
    </row>
    <row r="4" ht="18.75" customHeight="1" spans="1:1">
      <c r="A4" s="11" t="str">
        <f>"单位名称："&amp;"维西傈僳族自治县林业和草原局"</f>
        <v>单位名称：维西傈僳族自治县林业和草原局</v>
      </c>
    </row>
    <row r="5" ht="33.45" customHeight="1" spans="1:10">
      <c r="A5" s="9" t="s">
        <v>293</v>
      </c>
      <c r="B5" s="9" t="s">
        <v>294</v>
      </c>
      <c r="C5" s="9" t="s">
        <v>295</v>
      </c>
      <c r="D5" s="9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 t="s">
        <v>302</v>
      </c>
    </row>
    <row r="6" ht="33.45" customHeight="1" spans="1:10">
      <c r="A6" s="10" t="s">
        <v>71</v>
      </c>
      <c r="B6" s="10" t="s">
        <v>72</v>
      </c>
      <c r="C6" s="10" t="s">
        <v>73</v>
      </c>
      <c r="D6" s="10" t="s">
        <v>74</v>
      </c>
      <c r="E6" s="10" t="s">
        <v>75</v>
      </c>
      <c r="F6" s="10" t="s">
        <v>76</v>
      </c>
      <c r="G6" s="10" t="s">
        <v>77</v>
      </c>
      <c r="H6" s="10" t="s">
        <v>78</v>
      </c>
      <c r="I6" s="10" t="s">
        <v>79</v>
      </c>
      <c r="J6" s="10" t="s">
        <v>80</v>
      </c>
    </row>
    <row r="7" ht="32.7" customHeight="1" spans="1:10">
      <c r="A7" s="11" t="s">
        <v>91</v>
      </c>
      <c r="B7" s="12"/>
      <c r="C7" s="12"/>
      <c r="D7" s="12"/>
      <c r="E7" s="12"/>
      <c r="F7" s="12"/>
      <c r="G7" s="12"/>
      <c r="H7" s="12"/>
      <c r="I7" s="12"/>
      <c r="J7" s="12"/>
    </row>
    <row r="8" ht="95.25" customHeight="1" spans="1:10">
      <c r="A8" s="11" t="s">
        <v>277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</row>
    <row r="9" ht="35.7" customHeight="1" spans="1:10">
      <c r="A9" s="12"/>
      <c r="B9" s="12"/>
      <c r="C9" s="11" t="s">
        <v>304</v>
      </c>
      <c r="D9" s="12"/>
      <c r="E9" s="12"/>
      <c r="F9" s="12"/>
      <c r="G9" s="12"/>
      <c r="H9" s="12"/>
      <c r="I9" s="12"/>
      <c r="J9" s="12"/>
    </row>
    <row r="10" ht="35.7" customHeight="1" spans="1:10">
      <c r="A10" s="11"/>
      <c r="B10" s="11"/>
      <c r="C10" s="12"/>
      <c r="D10" s="11" t="s">
        <v>305</v>
      </c>
      <c r="E10" s="12"/>
      <c r="F10" s="12"/>
      <c r="G10" s="12"/>
      <c r="H10" s="12"/>
      <c r="I10" s="12"/>
      <c r="J10" s="12"/>
    </row>
    <row r="11" ht="35.7" customHeight="1" spans="1:10">
      <c r="A11" s="11"/>
      <c r="B11" s="11"/>
      <c r="C11" s="12"/>
      <c r="D11" s="12"/>
      <c r="E11" s="11" t="s">
        <v>306</v>
      </c>
      <c r="F11" s="12" t="s">
        <v>307</v>
      </c>
      <c r="G11" s="12" t="s">
        <v>308</v>
      </c>
      <c r="H11" s="11" t="s">
        <v>309</v>
      </c>
      <c r="I11" s="11" t="s">
        <v>310</v>
      </c>
      <c r="J11" s="11" t="s">
        <v>311</v>
      </c>
    </row>
    <row r="12" ht="35.7" customHeight="1" spans="1:10">
      <c r="A12" s="11"/>
      <c r="B12" s="11"/>
      <c r="C12" s="12"/>
      <c r="D12" s="11" t="s">
        <v>312</v>
      </c>
      <c r="E12" s="12"/>
      <c r="F12" s="12"/>
      <c r="G12" s="12"/>
      <c r="H12" s="12"/>
      <c r="I12" s="12"/>
      <c r="J12" s="12"/>
    </row>
    <row r="13" ht="35.7" customHeight="1" spans="1:10">
      <c r="A13" s="11"/>
      <c r="B13" s="11"/>
      <c r="C13" s="12"/>
      <c r="D13" s="12"/>
      <c r="E13" s="11" t="s">
        <v>313</v>
      </c>
      <c r="F13" s="12" t="s">
        <v>307</v>
      </c>
      <c r="G13" s="12" t="s">
        <v>314</v>
      </c>
      <c r="H13" s="12" t="s">
        <v>315</v>
      </c>
      <c r="I13" s="11" t="s">
        <v>310</v>
      </c>
      <c r="J13" s="11" t="s">
        <v>316</v>
      </c>
    </row>
    <row r="14" ht="35.7" customHeight="1" spans="1:10">
      <c r="A14" s="11"/>
      <c r="B14" s="11"/>
      <c r="C14" s="12"/>
      <c r="D14" s="11" t="s">
        <v>317</v>
      </c>
      <c r="E14" s="12"/>
      <c r="F14" s="12"/>
      <c r="G14" s="12"/>
      <c r="H14" s="12"/>
      <c r="I14" s="12"/>
      <c r="J14" s="12"/>
    </row>
    <row r="15" ht="35.7" customHeight="1" spans="1:10">
      <c r="A15" s="11"/>
      <c r="B15" s="11"/>
      <c r="C15" s="12"/>
      <c r="D15" s="12"/>
      <c r="E15" s="11" t="s">
        <v>318</v>
      </c>
      <c r="F15" s="12" t="s">
        <v>307</v>
      </c>
      <c r="G15" s="12" t="s">
        <v>314</v>
      </c>
      <c r="H15" s="12" t="s">
        <v>315</v>
      </c>
      <c r="I15" s="11" t="s">
        <v>310</v>
      </c>
      <c r="J15" s="11" t="s">
        <v>319</v>
      </c>
    </row>
    <row r="16" ht="35.7" customHeight="1" spans="1:10">
      <c r="A16" s="11"/>
      <c r="B16" s="11"/>
      <c r="C16" s="11" t="s">
        <v>320</v>
      </c>
      <c r="D16" s="12"/>
      <c r="E16" s="12"/>
      <c r="F16" s="12"/>
      <c r="G16" s="12"/>
      <c r="H16" s="12"/>
      <c r="I16" s="12"/>
      <c r="J16" s="12"/>
    </row>
    <row r="17" ht="35.7" customHeight="1" spans="1:10">
      <c r="A17" s="11"/>
      <c r="B17" s="11"/>
      <c r="C17" s="12"/>
      <c r="D17" s="11" t="s">
        <v>321</v>
      </c>
      <c r="E17" s="12"/>
      <c r="F17" s="12"/>
      <c r="G17" s="12"/>
      <c r="H17" s="12"/>
      <c r="I17" s="12"/>
      <c r="J17" s="12"/>
    </row>
    <row r="18" ht="35.7" customHeight="1" spans="1:10">
      <c r="A18" s="11"/>
      <c r="B18" s="11"/>
      <c r="C18" s="12"/>
      <c r="D18" s="12"/>
      <c r="E18" s="11" t="s">
        <v>322</v>
      </c>
      <c r="F18" s="12" t="s">
        <v>323</v>
      </c>
      <c r="G18" s="12" t="s">
        <v>324</v>
      </c>
      <c r="H18" s="12" t="s">
        <v>315</v>
      </c>
      <c r="I18" s="11" t="s">
        <v>310</v>
      </c>
      <c r="J18" s="11" t="s">
        <v>325</v>
      </c>
    </row>
    <row r="19" ht="35.7" customHeight="1" spans="1:10">
      <c r="A19" s="11"/>
      <c r="B19" s="11"/>
      <c r="C19" s="11" t="s">
        <v>326</v>
      </c>
      <c r="D19" s="12"/>
      <c r="E19" s="12"/>
      <c r="F19" s="12"/>
      <c r="G19" s="12"/>
      <c r="H19" s="12"/>
      <c r="I19" s="12"/>
      <c r="J19" s="12"/>
    </row>
    <row r="20" ht="35.7" customHeight="1" spans="1:10">
      <c r="A20" s="11"/>
      <c r="B20" s="11"/>
      <c r="C20" s="12"/>
      <c r="D20" s="11" t="s">
        <v>327</v>
      </c>
      <c r="E20" s="12"/>
      <c r="F20" s="12"/>
      <c r="G20" s="12"/>
      <c r="H20" s="12"/>
      <c r="I20" s="12"/>
      <c r="J20" s="12"/>
    </row>
    <row r="21" ht="35.7" customHeight="1" spans="1:10">
      <c r="A21" s="11"/>
      <c r="B21" s="11"/>
      <c r="C21" s="12"/>
      <c r="D21" s="12"/>
      <c r="E21" s="11" t="s">
        <v>328</v>
      </c>
      <c r="F21" s="12" t="s">
        <v>329</v>
      </c>
      <c r="G21" s="12" t="s">
        <v>330</v>
      </c>
      <c r="H21" s="12" t="s">
        <v>315</v>
      </c>
      <c r="I21" s="11" t="s">
        <v>310</v>
      </c>
      <c r="J21" s="11" t="s">
        <v>331</v>
      </c>
    </row>
    <row r="22" ht="35.7" customHeight="1" spans="1:10">
      <c r="A22" s="11" t="s">
        <v>287</v>
      </c>
      <c r="B22" s="11" t="s">
        <v>332</v>
      </c>
      <c r="C22" s="11"/>
      <c r="D22" s="11"/>
      <c r="E22" s="11"/>
      <c r="F22" s="11"/>
      <c r="G22" s="11"/>
      <c r="H22" s="11"/>
      <c r="I22" s="11"/>
      <c r="J22" s="11"/>
    </row>
    <row r="23" ht="35.7" customHeight="1" spans="1:10">
      <c r="A23" s="11"/>
      <c r="B23" s="11"/>
      <c r="C23" s="11" t="s">
        <v>304</v>
      </c>
      <c r="D23" s="12"/>
      <c r="E23" s="12"/>
      <c r="F23" s="12"/>
      <c r="G23" s="12"/>
      <c r="H23" s="12"/>
      <c r="I23" s="12"/>
      <c r="J23" s="12"/>
    </row>
    <row r="24" ht="35.7" customHeight="1" spans="1:10">
      <c r="A24" s="11"/>
      <c r="B24" s="11"/>
      <c r="C24" s="12"/>
      <c r="D24" s="11" t="s">
        <v>305</v>
      </c>
      <c r="E24" s="12"/>
      <c r="F24" s="12"/>
      <c r="G24" s="12"/>
      <c r="H24" s="12"/>
      <c r="I24" s="12"/>
      <c r="J24" s="12"/>
    </row>
    <row r="25" ht="35.7" customHeight="1" spans="1:10">
      <c r="A25" s="11"/>
      <c r="B25" s="11"/>
      <c r="C25" s="12"/>
      <c r="D25" s="12"/>
      <c r="E25" s="11" t="s">
        <v>333</v>
      </c>
      <c r="F25" s="12" t="s">
        <v>307</v>
      </c>
      <c r="G25" s="12" t="s">
        <v>334</v>
      </c>
      <c r="H25" s="11" t="s">
        <v>335</v>
      </c>
      <c r="I25" s="11" t="s">
        <v>310</v>
      </c>
      <c r="J25" s="11" t="s">
        <v>336</v>
      </c>
    </row>
    <row r="26" ht="35.7" customHeight="1" spans="1:10">
      <c r="A26" s="11"/>
      <c r="B26" s="11"/>
      <c r="C26" s="12"/>
      <c r="D26" s="11" t="s">
        <v>317</v>
      </c>
      <c r="E26" s="12"/>
      <c r="F26" s="12"/>
      <c r="G26" s="12"/>
      <c r="H26" s="12"/>
      <c r="I26" s="12"/>
      <c r="J26" s="12"/>
    </row>
    <row r="27" ht="35.7" customHeight="1" spans="1:10">
      <c r="A27" s="11"/>
      <c r="B27" s="11"/>
      <c r="C27" s="12"/>
      <c r="D27" s="12"/>
      <c r="E27" s="11" t="s">
        <v>337</v>
      </c>
      <c r="F27" s="12" t="s">
        <v>307</v>
      </c>
      <c r="G27" s="12" t="s">
        <v>314</v>
      </c>
      <c r="H27" s="12" t="s">
        <v>315</v>
      </c>
      <c r="I27" s="11" t="s">
        <v>310</v>
      </c>
      <c r="J27" s="11" t="s">
        <v>338</v>
      </c>
    </row>
    <row r="28" ht="35.7" customHeight="1" spans="1:10">
      <c r="A28" s="11"/>
      <c r="B28" s="11"/>
      <c r="C28" s="11" t="s">
        <v>320</v>
      </c>
      <c r="D28" s="12"/>
      <c r="E28" s="12"/>
      <c r="F28" s="12"/>
      <c r="G28" s="12"/>
      <c r="H28" s="12"/>
      <c r="I28" s="12"/>
      <c r="J28" s="12"/>
    </row>
    <row r="29" ht="35.7" customHeight="1" spans="1:10">
      <c r="A29" s="11"/>
      <c r="B29" s="11"/>
      <c r="C29" s="12"/>
      <c r="D29" s="11" t="s">
        <v>339</v>
      </c>
      <c r="E29" s="12"/>
      <c r="F29" s="12"/>
      <c r="G29" s="12"/>
      <c r="H29" s="12"/>
      <c r="I29" s="12"/>
      <c r="J29" s="12"/>
    </row>
    <row r="30" ht="35.7" customHeight="1" spans="1:10">
      <c r="A30" s="11"/>
      <c r="B30" s="11"/>
      <c r="C30" s="12"/>
      <c r="D30" s="12"/>
      <c r="E30" s="11" t="s">
        <v>340</v>
      </c>
      <c r="F30" s="12" t="s">
        <v>307</v>
      </c>
      <c r="G30" s="11" t="s">
        <v>341</v>
      </c>
      <c r="H30" s="11" t="s">
        <v>342</v>
      </c>
      <c r="I30" s="11" t="s">
        <v>343</v>
      </c>
      <c r="J30" s="11" t="s">
        <v>344</v>
      </c>
    </row>
    <row r="31" ht="35.7" customHeight="1" spans="1:10">
      <c r="A31" s="11"/>
      <c r="B31" s="11"/>
      <c r="C31" s="12"/>
      <c r="D31" s="11" t="s">
        <v>345</v>
      </c>
      <c r="E31" s="12"/>
      <c r="F31" s="12"/>
      <c r="G31" s="12"/>
      <c r="H31" s="12"/>
      <c r="I31" s="12"/>
      <c r="J31" s="12"/>
    </row>
    <row r="32" ht="35.7" customHeight="1" spans="1:10">
      <c r="A32" s="11"/>
      <c r="B32" s="11"/>
      <c r="C32" s="12"/>
      <c r="D32" s="12"/>
      <c r="E32" s="11" t="s">
        <v>346</v>
      </c>
      <c r="F32" s="12" t="s">
        <v>307</v>
      </c>
      <c r="G32" s="12" t="s">
        <v>82</v>
      </c>
      <c r="H32" s="11" t="s">
        <v>347</v>
      </c>
      <c r="I32" s="11" t="s">
        <v>310</v>
      </c>
      <c r="J32" s="11" t="s">
        <v>348</v>
      </c>
    </row>
    <row r="33" ht="35.7" customHeight="1" spans="1:10">
      <c r="A33" s="11"/>
      <c r="B33" s="11"/>
      <c r="C33" s="11" t="s">
        <v>326</v>
      </c>
      <c r="D33" s="12"/>
      <c r="E33" s="12"/>
      <c r="F33" s="12"/>
      <c r="G33" s="12"/>
      <c r="H33" s="12"/>
      <c r="I33" s="12"/>
      <c r="J33" s="12"/>
    </row>
    <row r="34" ht="35.7" customHeight="1" spans="1:10">
      <c r="A34" s="11"/>
      <c r="B34" s="11"/>
      <c r="C34" s="12"/>
      <c r="D34" s="11" t="s">
        <v>327</v>
      </c>
      <c r="E34" s="12"/>
      <c r="F34" s="12"/>
      <c r="G34" s="12"/>
      <c r="H34" s="12"/>
      <c r="I34" s="12"/>
      <c r="J34" s="12"/>
    </row>
    <row r="35" ht="35.7" customHeight="1" spans="1:10">
      <c r="A35" s="11"/>
      <c r="B35" s="11"/>
      <c r="C35" s="12"/>
      <c r="D35" s="12"/>
      <c r="E35" s="11" t="s">
        <v>349</v>
      </c>
      <c r="F35" s="12" t="s">
        <v>329</v>
      </c>
      <c r="G35" s="12" t="s">
        <v>350</v>
      </c>
      <c r="H35" s="12" t="s">
        <v>315</v>
      </c>
      <c r="I35" s="11" t="s">
        <v>310</v>
      </c>
      <c r="J35" s="11" t="s">
        <v>351</v>
      </c>
    </row>
    <row r="36" ht="35.7" customHeight="1" spans="1:10">
      <c r="A36" s="11" t="s">
        <v>289</v>
      </c>
      <c r="B36" s="11" t="s">
        <v>352</v>
      </c>
      <c r="C36" s="11"/>
      <c r="D36" s="11"/>
      <c r="E36" s="11"/>
      <c r="F36" s="11"/>
      <c r="G36" s="11"/>
      <c r="H36" s="11"/>
      <c r="I36" s="11"/>
      <c r="J36" s="11"/>
    </row>
    <row r="37" ht="35.7" customHeight="1" spans="1:10">
      <c r="A37" s="11"/>
      <c r="B37" s="11"/>
      <c r="C37" s="11" t="s">
        <v>304</v>
      </c>
      <c r="D37" s="12"/>
      <c r="E37" s="12"/>
      <c r="F37" s="12"/>
      <c r="G37" s="12"/>
      <c r="H37" s="12"/>
      <c r="I37" s="12"/>
      <c r="J37" s="12"/>
    </row>
    <row r="38" ht="35.7" customHeight="1" spans="1:10">
      <c r="A38" s="11"/>
      <c r="B38" s="11"/>
      <c r="C38" s="12"/>
      <c r="D38" s="11" t="s">
        <v>305</v>
      </c>
      <c r="E38" s="12"/>
      <c r="F38" s="12"/>
      <c r="G38" s="12"/>
      <c r="H38" s="12"/>
      <c r="I38" s="12"/>
      <c r="J38" s="12"/>
    </row>
    <row r="39" ht="35.7" customHeight="1" spans="1:10">
      <c r="A39" s="11"/>
      <c r="B39" s="11"/>
      <c r="C39" s="12"/>
      <c r="D39" s="12"/>
      <c r="E39" s="11" t="s">
        <v>353</v>
      </c>
      <c r="F39" s="12" t="s">
        <v>307</v>
      </c>
      <c r="G39" s="12" t="s">
        <v>354</v>
      </c>
      <c r="H39" s="11" t="s">
        <v>355</v>
      </c>
      <c r="I39" s="11" t="s">
        <v>310</v>
      </c>
      <c r="J39" s="11" t="s">
        <v>356</v>
      </c>
    </row>
    <row r="40" ht="35.7" customHeight="1" spans="1:10">
      <c r="A40" s="11"/>
      <c r="B40" s="11"/>
      <c r="C40" s="12"/>
      <c r="D40" s="11" t="s">
        <v>312</v>
      </c>
      <c r="E40" s="12"/>
      <c r="F40" s="12"/>
      <c r="G40" s="12"/>
      <c r="H40" s="12"/>
      <c r="I40" s="12"/>
      <c r="J40" s="12"/>
    </row>
    <row r="41" ht="35.7" customHeight="1" spans="1:10">
      <c r="A41" s="11"/>
      <c r="B41" s="11"/>
      <c r="C41" s="12"/>
      <c r="D41" s="12"/>
      <c r="E41" s="11" t="s">
        <v>357</v>
      </c>
      <c r="F41" s="12" t="s">
        <v>329</v>
      </c>
      <c r="G41" s="12" t="s">
        <v>314</v>
      </c>
      <c r="H41" s="12" t="s">
        <v>315</v>
      </c>
      <c r="I41" s="11" t="s">
        <v>343</v>
      </c>
      <c r="J41" s="11" t="s">
        <v>358</v>
      </c>
    </row>
    <row r="42" ht="35.7" customHeight="1" spans="1:10">
      <c r="A42" s="11"/>
      <c r="B42" s="11"/>
      <c r="C42" s="12"/>
      <c r="D42" s="11" t="s">
        <v>317</v>
      </c>
      <c r="E42" s="12"/>
      <c r="F42" s="12"/>
      <c r="G42" s="12"/>
      <c r="H42" s="12"/>
      <c r="I42" s="12"/>
      <c r="J42" s="12"/>
    </row>
    <row r="43" ht="35.7" customHeight="1" spans="1:10">
      <c r="A43" s="11"/>
      <c r="B43" s="11"/>
      <c r="C43" s="12"/>
      <c r="D43" s="12"/>
      <c r="E43" s="11" t="s">
        <v>359</v>
      </c>
      <c r="F43" s="12" t="s">
        <v>307</v>
      </c>
      <c r="G43" s="12" t="s">
        <v>360</v>
      </c>
      <c r="H43" s="11" t="s">
        <v>361</v>
      </c>
      <c r="I43" s="11" t="s">
        <v>310</v>
      </c>
      <c r="J43" s="11" t="s">
        <v>362</v>
      </c>
    </row>
    <row r="44" ht="35.7" customHeight="1" spans="1:10">
      <c r="A44" s="11"/>
      <c r="B44" s="11"/>
      <c r="C44" s="11" t="s">
        <v>320</v>
      </c>
      <c r="D44" s="12"/>
      <c r="E44" s="12"/>
      <c r="F44" s="12"/>
      <c r="G44" s="12"/>
      <c r="H44" s="12"/>
      <c r="I44" s="12"/>
      <c r="J44" s="12"/>
    </row>
    <row r="45" ht="35.7" customHeight="1" spans="1:10">
      <c r="A45" s="11"/>
      <c r="B45" s="11"/>
      <c r="C45" s="12"/>
      <c r="D45" s="11" t="s">
        <v>339</v>
      </c>
      <c r="E45" s="12"/>
      <c r="F45" s="12"/>
      <c r="G45" s="12"/>
      <c r="H45" s="12"/>
      <c r="I45" s="12"/>
      <c r="J45" s="12"/>
    </row>
    <row r="46" ht="35.7" customHeight="1" spans="1:10">
      <c r="A46" s="11"/>
      <c r="B46" s="11"/>
      <c r="C46" s="12"/>
      <c r="D46" s="12"/>
      <c r="E46" s="11" t="s">
        <v>363</v>
      </c>
      <c r="F46" s="12" t="s">
        <v>307</v>
      </c>
      <c r="G46" s="11" t="s">
        <v>364</v>
      </c>
      <c r="H46" s="11" t="s">
        <v>342</v>
      </c>
      <c r="I46" s="11" t="s">
        <v>343</v>
      </c>
      <c r="J46" s="11" t="s">
        <v>365</v>
      </c>
    </row>
    <row r="47" ht="35.7" customHeight="1" spans="1:10">
      <c r="A47" s="11"/>
      <c r="B47" s="11"/>
      <c r="C47" s="12"/>
      <c r="D47" s="11" t="s">
        <v>321</v>
      </c>
      <c r="E47" s="12"/>
      <c r="F47" s="12"/>
      <c r="G47" s="12"/>
      <c r="H47" s="12"/>
      <c r="I47" s="12"/>
      <c r="J47" s="12"/>
    </row>
    <row r="48" ht="35.7" customHeight="1" spans="1:10">
      <c r="A48" s="11"/>
      <c r="B48" s="11"/>
      <c r="C48" s="12"/>
      <c r="D48" s="12"/>
      <c r="E48" s="11" t="s">
        <v>366</v>
      </c>
      <c r="F48" s="12" t="s">
        <v>307</v>
      </c>
      <c r="G48" s="11" t="s">
        <v>367</v>
      </c>
      <c r="H48" s="11" t="s">
        <v>342</v>
      </c>
      <c r="I48" s="11" t="s">
        <v>343</v>
      </c>
      <c r="J48" s="11" t="s">
        <v>368</v>
      </c>
    </row>
    <row r="49" ht="35.7" customHeight="1" spans="1:10">
      <c r="A49" s="11"/>
      <c r="B49" s="11"/>
      <c r="C49" s="12"/>
      <c r="D49" s="11" t="s">
        <v>345</v>
      </c>
      <c r="E49" s="12"/>
      <c r="F49" s="12"/>
      <c r="G49" s="12"/>
      <c r="H49" s="12"/>
      <c r="I49" s="12"/>
      <c r="J49" s="12"/>
    </row>
    <row r="50" ht="35.7" customHeight="1" spans="1:10">
      <c r="A50" s="11"/>
      <c r="B50" s="11"/>
      <c r="C50" s="12"/>
      <c r="D50" s="12"/>
      <c r="E50" s="11" t="s">
        <v>369</v>
      </c>
      <c r="F50" s="12" t="s">
        <v>307</v>
      </c>
      <c r="G50" s="12" t="s">
        <v>82</v>
      </c>
      <c r="H50" s="11" t="s">
        <v>347</v>
      </c>
      <c r="I50" s="11" t="s">
        <v>310</v>
      </c>
      <c r="J50" s="11" t="s">
        <v>370</v>
      </c>
    </row>
    <row r="51" ht="35.7" customHeight="1" spans="1:10">
      <c r="A51" s="11"/>
      <c r="B51" s="11"/>
      <c r="C51" s="11" t="s">
        <v>326</v>
      </c>
      <c r="D51" s="12"/>
      <c r="E51" s="12"/>
      <c r="F51" s="12"/>
      <c r="G51" s="12"/>
      <c r="H51" s="12"/>
      <c r="I51" s="12"/>
      <c r="J51" s="12"/>
    </row>
    <row r="52" ht="35.7" customHeight="1" spans="1:10">
      <c r="A52" s="11"/>
      <c r="B52" s="11"/>
      <c r="C52" s="12"/>
      <c r="D52" s="11" t="s">
        <v>327</v>
      </c>
      <c r="E52" s="12"/>
      <c r="F52" s="12"/>
      <c r="G52" s="12"/>
      <c r="H52" s="12"/>
      <c r="I52" s="12"/>
      <c r="J52" s="12"/>
    </row>
    <row r="53" ht="35.7" customHeight="1" spans="1:10">
      <c r="A53" s="11"/>
      <c r="B53" s="11"/>
      <c r="C53" s="12"/>
      <c r="D53" s="12"/>
      <c r="E53" s="11" t="s">
        <v>371</v>
      </c>
      <c r="F53" s="12" t="s">
        <v>329</v>
      </c>
      <c r="G53" s="12" t="s">
        <v>350</v>
      </c>
      <c r="H53" s="12" t="s">
        <v>315</v>
      </c>
      <c r="I53" s="11" t="s">
        <v>310</v>
      </c>
      <c r="J53" s="11" t="s">
        <v>371</v>
      </c>
    </row>
    <row r="54" ht="35.7" customHeight="1" spans="1:10">
      <c r="A54" s="11" t="s">
        <v>282</v>
      </c>
      <c r="B54" s="12" t="s">
        <v>372</v>
      </c>
      <c r="C54" s="11"/>
      <c r="D54" s="11"/>
      <c r="E54" s="11"/>
      <c r="F54" s="11"/>
      <c r="G54" s="11"/>
      <c r="H54" s="11"/>
      <c r="I54" s="11"/>
      <c r="J54" s="11"/>
    </row>
    <row r="55" ht="35.7" customHeight="1" spans="1:10">
      <c r="A55" s="11"/>
      <c r="B55" s="11"/>
      <c r="C55" s="11" t="s">
        <v>304</v>
      </c>
      <c r="D55" s="12"/>
      <c r="E55" s="12"/>
      <c r="F55" s="12"/>
      <c r="G55" s="12"/>
      <c r="H55" s="12"/>
      <c r="I55" s="12"/>
      <c r="J55" s="12"/>
    </row>
    <row r="56" ht="35.7" customHeight="1" spans="1:10">
      <c r="A56" s="11"/>
      <c r="B56" s="11"/>
      <c r="C56" s="12"/>
      <c r="D56" s="11" t="s">
        <v>305</v>
      </c>
      <c r="E56" s="12"/>
      <c r="F56" s="12"/>
      <c r="G56" s="12"/>
      <c r="H56" s="12"/>
      <c r="I56" s="12"/>
      <c r="J56" s="12"/>
    </row>
    <row r="57" ht="35.7" customHeight="1" spans="1:10">
      <c r="A57" s="11"/>
      <c r="B57" s="11"/>
      <c r="C57" s="12"/>
      <c r="D57" s="12"/>
      <c r="E57" s="11" t="s">
        <v>373</v>
      </c>
      <c r="F57" s="12" t="s">
        <v>307</v>
      </c>
      <c r="G57" s="12" t="s">
        <v>374</v>
      </c>
      <c r="H57" s="11" t="s">
        <v>309</v>
      </c>
      <c r="I57" s="11" t="s">
        <v>310</v>
      </c>
      <c r="J57" s="11" t="s">
        <v>375</v>
      </c>
    </row>
    <row r="58" ht="35.7" customHeight="1" spans="1:10">
      <c r="A58" s="11"/>
      <c r="B58" s="11"/>
      <c r="C58" s="12"/>
      <c r="D58" s="11" t="s">
        <v>312</v>
      </c>
      <c r="E58" s="12"/>
      <c r="F58" s="12"/>
      <c r="G58" s="12"/>
      <c r="H58" s="12"/>
      <c r="I58" s="12"/>
      <c r="J58" s="12"/>
    </row>
    <row r="59" ht="35.7" customHeight="1" spans="1:10">
      <c r="A59" s="11"/>
      <c r="B59" s="11"/>
      <c r="C59" s="12"/>
      <c r="D59" s="12"/>
      <c r="E59" s="11" t="s">
        <v>376</v>
      </c>
      <c r="F59" s="12" t="s">
        <v>329</v>
      </c>
      <c r="G59" s="12" t="s">
        <v>350</v>
      </c>
      <c r="H59" s="12" t="s">
        <v>315</v>
      </c>
      <c r="I59" s="11" t="s">
        <v>343</v>
      </c>
      <c r="J59" s="11" t="s">
        <v>377</v>
      </c>
    </row>
    <row r="60" ht="35.7" customHeight="1" spans="1:10">
      <c r="A60" s="11"/>
      <c r="B60" s="11"/>
      <c r="C60" s="12"/>
      <c r="D60" s="11" t="s">
        <v>317</v>
      </c>
      <c r="E60" s="12"/>
      <c r="F60" s="12"/>
      <c r="G60" s="12"/>
      <c r="H60" s="12"/>
      <c r="I60" s="12"/>
      <c r="J60" s="12"/>
    </row>
    <row r="61" ht="35.7" customHeight="1" spans="1:10">
      <c r="A61" s="11"/>
      <c r="B61" s="11"/>
      <c r="C61" s="12"/>
      <c r="D61" s="12"/>
      <c r="E61" s="11" t="s">
        <v>378</v>
      </c>
      <c r="F61" s="12" t="s">
        <v>307</v>
      </c>
      <c r="G61" s="12" t="s">
        <v>314</v>
      </c>
      <c r="H61" s="12" t="s">
        <v>315</v>
      </c>
      <c r="I61" s="11" t="s">
        <v>310</v>
      </c>
      <c r="J61" s="11" t="s">
        <v>379</v>
      </c>
    </row>
    <row r="62" ht="35.7" customHeight="1" spans="1:10">
      <c r="A62" s="11"/>
      <c r="B62" s="11"/>
      <c r="C62" s="11" t="s">
        <v>320</v>
      </c>
      <c r="D62" s="12"/>
      <c r="E62" s="12"/>
      <c r="F62" s="12"/>
      <c r="G62" s="12"/>
      <c r="H62" s="12"/>
      <c r="I62" s="12"/>
      <c r="J62" s="12"/>
    </row>
    <row r="63" ht="35.7" customHeight="1" spans="1:10">
      <c r="A63" s="11"/>
      <c r="B63" s="11"/>
      <c r="C63" s="12"/>
      <c r="D63" s="11" t="s">
        <v>380</v>
      </c>
      <c r="E63" s="12"/>
      <c r="F63" s="12"/>
      <c r="G63" s="12"/>
      <c r="H63" s="12"/>
      <c r="I63" s="12"/>
      <c r="J63" s="12"/>
    </row>
    <row r="64" ht="35.7" customHeight="1" spans="1:10">
      <c r="A64" s="11"/>
      <c r="B64" s="11"/>
      <c r="C64" s="12"/>
      <c r="D64" s="12"/>
      <c r="E64" s="11" t="s">
        <v>381</v>
      </c>
      <c r="F64" s="12" t="s">
        <v>307</v>
      </c>
      <c r="G64" s="11" t="s">
        <v>367</v>
      </c>
      <c r="H64" s="11" t="s">
        <v>342</v>
      </c>
      <c r="I64" s="11" t="s">
        <v>343</v>
      </c>
      <c r="J64" s="11" t="s">
        <v>382</v>
      </c>
    </row>
    <row r="65" ht="35.7" customHeight="1" spans="1:10">
      <c r="A65" s="11"/>
      <c r="B65" s="11"/>
      <c r="C65" s="11" t="s">
        <v>326</v>
      </c>
      <c r="D65" s="12"/>
      <c r="E65" s="12"/>
      <c r="F65" s="12"/>
      <c r="G65" s="12"/>
      <c r="H65" s="12"/>
      <c r="I65" s="12"/>
      <c r="J65" s="12"/>
    </row>
    <row r="66" ht="35.7" customHeight="1" spans="1:10">
      <c r="A66" s="11"/>
      <c r="B66" s="11"/>
      <c r="C66" s="12"/>
      <c r="D66" s="11" t="s">
        <v>383</v>
      </c>
      <c r="E66" s="12"/>
      <c r="F66" s="12"/>
      <c r="G66" s="12"/>
      <c r="H66" s="12"/>
      <c r="I66" s="12"/>
      <c r="J66" s="12"/>
    </row>
    <row r="67" ht="35.7" customHeight="1" spans="1:10">
      <c r="A67" s="11"/>
      <c r="B67" s="11"/>
      <c r="C67" s="12"/>
      <c r="D67" s="12"/>
      <c r="E67" s="11" t="s">
        <v>384</v>
      </c>
      <c r="F67" s="12" t="s">
        <v>307</v>
      </c>
      <c r="G67" s="12" t="s">
        <v>350</v>
      </c>
      <c r="H67" s="12" t="s">
        <v>315</v>
      </c>
      <c r="I67" s="11" t="s">
        <v>343</v>
      </c>
      <c r="J67" s="11" t="s">
        <v>385</v>
      </c>
    </row>
    <row r="68" ht="35.7" customHeight="1" spans="1:10">
      <c r="A68" s="11" t="s">
        <v>280</v>
      </c>
      <c r="B68" s="12" t="s">
        <v>386</v>
      </c>
      <c r="C68" s="11"/>
      <c r="D68" s="11"/>
      <c r="E68" s="11"/>
      <c r="F68" s="11"/>
      <c r="G68" s="11"/>
      <c r="H68" s="11"/>
      <c r="I68" s="11"/>
      <c r="J68" s="11"/>
    </row>
    <row r="69" ht="35.7" customHeight="1" spans="1:10">
      <c r="A69" s="11"/>
      <c r="B69" s="11"/>
      <c r="C69" s="11" t="s">
        <v>304</v>
      </c>
      <c r="D69" s="12"/>
      <c r="E69" s="12"/>
      <c r="F69" s="12"/>
      <c r="G69" s="12"/>
      <c r="H69" s="12"/>
      <c r="I69" s="12"/>
      <c r="J69" s="12"/>
    </row>
    <row r="70" ht="35.7" customHeight="1" spans="1:10">
      <c r="A70" s="11"/>
      <c r="B70" s="11"/>
      <c r="C70" s="12"/>
      <c r="D70" s="11" t="s">
        <v>305</v>
      </c>
      <c r="E70" s="12"/>
      <c r="F70" s="12"/>
      <c r="G70" s="12"/>
      <c r="H70" s="12"/>
      <c r="I70" s="12"/>
      <c r="J70" s="12"/>
    </row>
    <row r="71" ht="35.7" customHeight="1" spans="1:10">
      <c r="A71" s="11"/>
      <c r="B71" s="11"/>
      <c r="C71" s="12"/>
      <c r="D71" s="12"/>
      <c r="E71" s="11" t="s">
        <v>387</v>
      </c>
      <c r="F71" s="12" t="s">
        <v>307</v>
      </c>
      <c r="G71" s="12" t="s">
        <v>388</v>
      </c>
      <c r="H71" s="11" t="s">
        <v>389</v>
      </c>
      <c r="I71" s="11" t="s">
        <v>310</v>
      </c>
      <c r="J71" s="11" t="s">
        <v>390</v>
      </c>
    </row>
    <row r="72" ht="35.7" customHeight="1" spans="1:10">
      <c r="A72" s="11"/>
      <c r="B72" s="11"/>
      <c r="C72" s="12"/>
      <c r="D72" s="11" t="s">
        <v>312</v>
      </c>
      <c r="E72" s="12"/>
      <c r="F72" s="12"/>
      <c r="G72" s="12"/>
      <c r="H72" s="12"/>
      <c r="I72" s="12"/>
      <c r="J72" s="12"/>
    </row>
    <row r="73" ht="35.7" customHeight="1" spans="1:10">
      <c r="A73" s="11"/>
      <c r="B73" s="11"/>
      <c r="C73" s="12"/>
      <c r="D73" s="12"/>
      <c r="E73" s="11" t="s">
        <v>391</v>
      </c>
      <c r="F73" s="12" t="s">
        <v>329</v>
      </c>
      <c r="G73" s="12" t="s">
        <v>392</v>
      </c>
      <c r="H73" s="12" t="s">
        <v>315</v>
      </c>
      <c r="I73" s="11" t="s">
        <v>310</v>
      </c>
      <c r="J73" s="11" t="s">
        <v>393</v>
      </c>
    </row>
    <row r="74" ht="35.7" customHeight="1" spans="1:10">
      <c r="A74" s="11"/>
      <c r="B74" s="11"/>
      <c r="C74" s="11" t="s">
        <v>320</v>
      </c>
      <c r="D74" s="12"/>
      <c r="E74" s="12"/>
      <c r="F74" s="12"/>
      <c r="G74" s="12"/>
      <c r="H74" s="12"/>
      <c r="I74" s="12"/>
      <c r="J74" s="12"/>
    </row>
    <row r="75" ht="35.7" customHeight="1" spans="1:10">
      <c r="A75" s="11"/>
      <c r="B75" s="11"/>
      <c r="C75" s="12"/>
      <c r="D75" s="11" t="s">
        <v>339</v>
      </c>
      <c r="E75" s="12"/>
      <c r="F75" s="12"/>
      <c r="G75" s="12"/>
      <c r="H75" s="12"/>
      <c r="I75" s="12"/>
      <c r="J75" s="12"/>
    </row>
    <row r="76" ht="35.7" customHeight="1" spans="1:10">
      <c r="A76" s="11"/>
      <c r="B76" s="11"/>
      <c r="C76" s="12"/>
      <c r="D76" s="12"/>
      <c r="E76" s="11" t="s">
        <v>394</v>
      </c>
      <c r="F76" s="12" t="s">
        <v>329</v>
      </c>
      <c r="G76" s="12" t="s">
        <v>395</v>
      </c>
      <c r="H76" s="12" t="s">
        <v>315</v>
      </c>
      <c r="I76" s="11" t="s">
        <v>310</v>
      </c>
      <c r="J76" s="11" t="s">
        <v>396</v>
      </c>
    </row>
    <row r="77" ht="35.7" customHeight="1" spans="1:10">
      <c r="A77" s="11"/>
      <c r="B77" s="11"/>
      <c r="C77" s="12"/>
      <c r="D77" s="11" t="s">
        <v>380</v>
      </c>
      <c r="E77" s="12"/>
      <c r="F77" s="12"/>
      <c r="G77" s="12"/>
      <c r="H77" s="12"/>
      <c r="I77" s="12"/>
      <c r="J77" s="12"/>
    </row>
    <row r="78" ht="35.7" customHeight="1" spans="1:10">
      <c r="A78" s="11"/>
      <c r="B78" s="11"/>
      <c r="C78" s="12"/>
      <c r="D78" s="12"/>
      <c r="E78" s="11" t="s">
        <v>322</v>
      </c>
      <c r="F78" s="12" t="s">
        <v>397</v>
      </c>
      <c r="G78" s="12" t="s">
        <v>324</v>
      </c>
      <c r="H78" s="12" t="s">
        <v>315</v>
      </c>
      <c r="I78" s="11" t="s">
        <v>310</v>
      </c>
      <c r="J78" s="11" t="s">
        <v>398</v>
      </c>
    </row>
    <row r="79" ht="35.7" customHeight="1" spans="1:10">
      <c r="A79" s="11"/>
      <c r="B79" s="11"/>
      <c r="C79" s="11" t="s">
        <v>326</v>
      </c>
      <c r="D79" s="12"/>
      <c r="E79" s="12"/>
      <c r="F79" s="12"/>
      <c r="G79" s="12"/>
      <c r="H79" s="12"/>
      <c r="I79" s="12"/>
      <c r="J79" s="12"/>
    </row>
    <row r="80" ht="35.7" customHeight="1" spans="1:10">
      <c r="A80" s="11"/>
      <c r="B80" s="11"/>
      <c r="C80" s="12"/>
      <c r="D80" s="11" t="s">
        <v>383</v>
      </c>
      <c r="E80" s="12"/>
      <c r="F80" s="12"/>
      <c r="G80" s="12"/>
      <c r="H80" s="12"/>
      <c r="I80" s="12"/>
      <c r="J80" s="12"/>
    </row>
    <row r="81" ht="35.7" customHeight="1" spans="1:10">
      <c r="A81" s="11"/>
      <c r="B81" s="11"/>
      <c r="C81" s="12"/>
      <c r="D81" s="12"/>
      <c r="E81" s="11" t="s">
        <v>399</v>
      </c>
      <c r="F81" s="12" t="s">
        <v>329</v>
      </c>
      <c r="G81" s="12" t="s">
        <v>330</v>
      </c>
      <c r="H81" s="12" t="s">
        <v>315</v>
      </c>
      <c r="I81" s="11" t="s">
        <v>310</v>
      </c>
      <c r="J81" s="11" t="s">
        <v>400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185185185185" defaultRowHeight="15" customHeight="1" outlineLevelCol="5"/>
  <cols>
    <col min="1" max="6" width="28.5740740740741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3"/>
      <c r="B2" s="3"/>
      <c r="C2" s="3"/>
      <c r="D2" s="3"/>
      <c r="E2" s="3"/>
      <c r="F2" s="4" t="s">
        <v>401</v>
      </c>
    </row>
    <row r="3" ht="56.7" customHeight="1" spans="1:6">
      <c r="A3" s="5" t="s">
        <v>402</v>
      </c>
      <c r="B3" s="28" t="s">
        <v>403</v>
      </c>
      <c r="C3" s="5"/>
      <c r="D3" s="5"/>
      <c r="E3" s="5"/>
      <c r="F3" s="5"/>
    </row>
    <row r="4" ht="18.75" customHeight="1" spans="1:6">
      <c r="A4" s="7" t="str">
        <f>"单位名称："&amp;"维西傈僳族自治县林业和草原局"</f>
        <v>单位名称：维西傈僳族自治县林业和草原局</v>
      </c>
      <c r="B4" s="7" t="s">
        <v>404</v>
      </c>
      <c r="C4" s="7"/>
      <c r="D4" s="7"/>
      <c r="E4" s="7"/>
      <c r="F4" s="8" t="s">
        <v>2</v>
      </c>
    </row>
    <row r="5" ht="32.7" customHeight="1" spans="1:6">
      <c r="A5" s="9" t="s">
        <v>182</v>
      </c>
      <c r="B5" s="9" t="s">
        <v>94</v>
      </c>
      <c r="C5" s="9" t="s">
        <v>95</v>
      </c>
      <c r="D5" s="9" t="s">
        <v>405</v>
      </c>
      <c r="E5" s="10"/>
      <c r="F5" s="10"/>
    </row>
    <row r="6" ht="32.7" customHeight="1" spans="1:6">
      <c r="A6" s="10"/>
      <c r="B6" s="10"/>
      <c r="C6" s="10"/>
      <c r="D6" s="9" t="s">
        <v>57</v>
      </c>
      <c r="E6" s="9" t="s">
        <v>96</v>
      </c>
      <c r="F6" s="9" t="s">
        <v>97</v>
      </c>
    </row>
    <row r="7" ht="32.7" customHeight="1" spans="1:6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</row>
    <row r="8" ht="32.7" customHeight="1" spans="1:6">
      <c r="A8" s="12"/>
      <c r="B8" s="12"/>
      <c r="C8" s="12"/>
      <c r="D8" s="14"/>
      <c r="E8" s="14"/>
      <c r="F8" s="14"/>
    </row>
    <row r="9" ht="32.7" customHeight="1" spans="1:6">
      <c r="A9" s="12"/>
      <c r="B9" s="12"/>
      <c r="C9" s="12"/>
      <c r="D9" s="14"/>
      <c r="E9" s="14"/>
      <c r="F9" s="14"/>
    </row>
    <row r="10" ht="32.7" customHeight="1" spans="1:6">
      <c r="A10" s="9" t="s">
        <v>148</v>
      </c>
      <c r="B10" s="9" t="s">
        <v>149</v>
      </c>
      <c r="C10" s="9" t="s">
        <v>149</v>
      </c>
      <c r="D10" s="14"/>
      <c r="E10" s="14"/>
      <c r="F10" s="14"/>
    </row>
    <row r="11" customHeight="1" spans="1:1">
      <c r="A11" t="s">
        <v>406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B1" workbookViewId="0">
      <pane ySplit="1" topLeftCell="A2" activePane="bottomLeft" state="frozen"/>
      <selection/>
      <selection pane="bottomLeft" activeCell="E14" sqref="E14"/>
    </sheetView>
  </sheetViews>
  <sheetFormatPr defaultColWidth="8.85185185185185" defaultRowHeight="15" customHeight="1"/>
  <cols>
    <col min="1" max="3" width="32.2592592592593" customWidth="1"/>
    <col min="4" max="5" width="19.9814814814815" customWidth="1"/>
    <col min="6" max="8" width="28.5740740740741" customWidth="1"/>
    <col min="9" max="17" width="19.2592592592593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8.75" customHeight="1" spans="1:1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6" t="s">
        <v>407</v>
      </c>
    </row>
    <row r="3" ht="56.7" customHeight="1" spans="1:17">
      <c r="A3" s="18" t="s">
        <v>408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ht="18.75" customHeight="1" spans="1:17">
      <c r="A4" s="19" t="str">
        <f>"单位名称："&amp;"维西傈僳族自治县林业和草原局"</f>
        <v>单位名称：维西傈僳族自治县林业和草原局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7" t="s">
        <v>173</v>
      </c>
    </row>
    <row r="5" ht="18.75" customHeight="1" spans="1:17">
      <c r="A5" s="20" t="s">
        <v>409</v>
      </c>
      <c r="B5" s="20" t="s">
        <v>410</v>
      </c>
      <c r="C5" s="20" t="s">
        <v>411</v>
      </c>
      <c r="D5" s="20" t="s">
        <v>412</v>
      </c>
      <c r="E5" s="20" t="s">
        <v>413</v>
      </c>
      <c r="F5" s="20" t="s">
        <v>414</v>
      </c>
      <c r="G5" s="20" t="s">
        <v>189</v>
      </c>
      <c r="H5" s="21"/>
      <c r="I5" s="21"/>
      <c r="J5" s="21"/>
      <c r="K5" s="21"/>
      <c r="L5" s="21"/>
      <c r="M5" s="21"/>
      <c r="N5" s="21"/>
      <c r="O5" s="21"/>
      <c r="P5" s="21"/>
      <c r="Q5" s="21"/>
    </row>
    <row r="6" ht="18.75" customHeight="1" spans="1:17">
      <c r="A6" s="22"/>
      <c r="B6" s="22"/>
      <c r="C6" s="22"/>
      <c r="D6" s="22"/>
      <c r="E6" s="22"/>
      <c r="F6" s="22"/>
      <c r="G6" s="23" t="s">
        <v>57</v>
      </c>
      <c r="H6" s="23" t="s">
        <v>60</v>
      </c>
      <c r="I6" s="23" t="s">
        <v>415</v>
      </c>
      <c r="J6" s="23" t="s">
        <v>416</v>
      </c>
      <c r="K6" s="23" t="s">
        <v>417</v>
      </c>
      <c r="L6" s="23" t="s">
        <v>64</v>
      </c>
      <c r="M6" s="22"/>
      <c r="N6" s="22"/>
      <c r="O6" s="22"/>
      <c r="P6" s="22"/>
      <c r="Q6" s="22"/>
    </row>
    <row r="7" ht="18.75" customHeight="1" spans="1:17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 t="s">
        <v>59</v>
      </c>
      <c r="M7" s="23" t="s">
        <v>66</v>
      </c>
      <c r="N7" s="23" t="s">
        <v>275</v>
      </c>
      <c r="O7" s="23" t="s">
        <v>68</v>
      </c>
      <c r="P7" s="23" t="s">
        <v>69</v>
      </c>
      <c r="Q7" s="23" t="s">
        <v>70</v>
      </c>
    </row>
    <row r="8" ht="18.75" customHeight="1" spans="1:17">
      <c r="A8" s="22" t="s">
        <v>71</v>
      </c>
      <c r="B8" s="22" t="s">
        <v>72</v>
      </c>
      <c r="C8" s="22" t="s">
        <v>73</v>
      </c>
      <c r="D8" s="22" t="s">
        <v>74</v>
      </c>
      <c r="E8" s="22" t="s">
        <v>75</v>
      </c>
      <c r="F8" s="22" t="s">
        <v>76</v>
      </c>
      <c r="G8" s="22" t="s">
        <v>77</v>
      </c>
      <c r="H8" s="22" t="s">
        <v>78</v>
      </c>
      <c r="I8" s="22" t="s">
        <v>79</v>
      </c>
      <c r="J8" s="22" t="s">
        <v>80</v>
      </c>
      <c r="K8" s="22" t="s">
        <v>81</v>
      </c>
      <c r="L8" s="22" t="s">
        <v>82</v>
      </c>
      <c r="M8" s="22" t="s">
        <v>83</v>
      </c>
      <c r="N8" s="22" t="s">
        <v>84</v>
      </c>
      <c r="O8" s="22" t="s">
        <v>85</v>
      </c>
      <c r="P8" s="22" t="s">
        <v>86</v>
      </c>
      <c r="Q8" s="22" t="s">
        <v>87</v>
      </c>
    </row>
    <row r="9" ht="38.7" customHeight="1" spans="1:17">
      <c r="A9" s="24" t="s">
        <v>91</v>
      </c>
      <c r="B9" s="24"/>
      <c r="C9" s="24"/>
      <c r="D9" s="24"/>
      <c r="E9" s="24"/>
      <c r="F9" s="13">
        <v>44750</v>
      </c>
      <c r="G9" s="13">
        <v>206000</v>
      </c>
      <c r="H9" s="13">
        <v>206000</v>
      </c>
      <c r="I9" s="13"/>
      <c r="J9" s="13"/>
      <c r="K9" s="13"/>
      <c r="L9" s="13"/>
      <c r="M9" s="13"/>
      <c r="N9" s="13"/>
      <c r="O9" s="13"/>
      <c r="P9" s="13"/>
      <c r="Q9" s="13"/>
    </row>
    <row r="10" ht="38.7" customHeight="1" spans="1:17">
      <c r="A10" s="24" t="str">
        <f t="shared" ref="A10:A12" si="0">"    "&amp;"公务用车运行维护费"</f>
        <v>    公务用车运行维护费</v>
      </c>
      <c r="B10" s="24" t="s">
        <v>418</v>
      </c>
      <c r="C10" s="24" t="s">
        <v>419</v>
      </c>
      <c r="D10" s="25" t="s">
        <v>420</v>
      </c>
      <c r="E10" s="25">
        <v>1</v>
      </c>
      <c r="F10" s="13">
        <v>44750</v>
      </c>
      <c r="G10" s="13">
        <v>44750</v>
      </c>
      <c r="H10" s="13">
        <v>44750</v>
      </c>
      <c r="I10" s="13"/>
      <c r="J10" s="13"/>
      <c r="K10" s="13"/>
      <c r="L10" s="13"/>
      <c r="M10" s="13"/>
      <c r="N10" s="13"/>
      <c r="O10" s="13"/>
      <c r="P10" s="13"/>
      <c r="Q10" s="13"/>
    </row>
    <row r="11" ht="38.7" customHeight="1" spans="1:17">
      <c r="A11" s="24" t="str">
        <f t="shared" si="0"/>
        <v>    公务用车运行维护费</v>
      </c>
      <c r="B11" s="24" t="s">
        <v>421</v>
      </c>
      <c r="C11" s="24" t="s">
        <v>422</v>
      </c>
      <c r="D11" s="25" t="s">
        <v>420</v>
      </c>
      <c r="E11" s="25">
        <v>1</v>
      </c>
      <c r="F11" s="13"/>
      <c r="G11" s="13">
        <v>116500</v>
      </c>
      <c r="H11" s="13">
        <v>116500</v>
      </c>
      <c r="I11" s="13"/>
      <c r="J11" s="13"/>
      <c r="K11" s="13"/>
      <c r="L11" s="13"/>
      <c r="M11" s="13"/>
      <c r="N11" s="13"/>
      <c r="O11" s="13"/>
      <c r="P11" s="13"/>
      <c r="Q11" s="13"/>
    </row>
    <row r="12" ht="38.7" customHeight="1" spans="1:17">
      <c r="A12" s="24" t="str">
        <f t="shared" si="0"/>
        <v>    公务用车运行维护费</v>
      </c>
      <c r="B12" s="24" t="s">
        <v>423</v>
      </c>
      <c r="C12" s="24" t="s">
        <v>424</v>
      </c>
      <c r="D12" s="25" t="s">
        <v>420</v>
      </c>
      <c r="E12" s="25">
        <v>1</v>
      </c>
      <c r="F12" s="13"/>
      <c r="G12" s="13">
        <v>44750</v>
      </c>
      <c r="H12" s="13">
        <v>44750</v>
      </c>
      <c r="I12" s="13"/>
      <c r="J12" s="13"/>
      <c r="K12" s="13"/>
      <c r="L12" s="13"/>
      <c r="M12" s="13"/>
      <c r="N12" s="13"/>
      <c r="O12" s="13"/>
      <c r="P12" s="13"/>
      <c r="Q12" s="13"/>
    </row>
    <row r="13" ht="38.7" customHeight="1" spans="1:17">
      <c r="A13" s="25" t="s">
        <v>57</v>
      </c>
      <c r="B13" s="25"/>
      <c r="C13" s="25"/>
      <c r="D13" s="25"/>
      <c r="E13" s="25"/>
      <c r="F13" s="13">
        <v>44750</v>
      </c>
      <c r="G13" s="13">
        <v>206000</v>
      </c>
      <c r="H13" s="13">
        <v>206000</v>
      </c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16">
    <mergeCell ref="A3:Q3"/>
    <mergeCell ref="A4:P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40.6944444444444" customWidth="1"/>
    <col min="2" max="3" width="36.2592592592593" customWidth="1"/>
    <col min="4" max="5" width="26.2962962962963" customWidth="1"/>
    <col min="6" max="14" width="16.981481481481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425</v>
      </c>
    </row>
    <row r="3" ht="55.95" customHeight="1" spans="1:14">
      <c r="A3" s="5" t="s">
        <v>426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8.75" customHeight="1" spans="1:14">
      <c r="A4" s="6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173</v>
      </c>
    </row>
    <row r="5" ht="34.2" customHeight="1" spans="1:14">
      <c r="A5" s="9" t="s">
        <v>409</v>
      </c>
      <c r="B5" s="9" t="s">
        <v>427</v>
      </c>
      <c r="C5" s="9" t="s">
        <v>428</v>
      </c>
      <c r="D5" s="9" t="s">
        <v>189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34.2" customHeight="1" spans="1:14">
      <c r="A6" s="9" t="s">
        <v>429</v>
      </c>
      <c r="B6" s="9" t="s">
        <v>416</v>
      </c>
      <c r="C6" s="9" t="s">
        <v>417</v>
      </c>
      <c r="D6" s="9" t="s">
        <v>57</v>
      </c>
      <c r="E6" s="9" t="s">
        <v>60</v>
      </c>
      <c r="F6" s="9" t="s">
        <v>415</v>
      </c>
      <c r="G6" s="9" t="s">
        <v>416</v>
      </c>
      <c r="H6" s="9" t="s">
        <v>417</v>
      </c>
      <c r="I6" s="9" t="s">
        <v>430</v>
      </c>
      <c r="J6" s="10"/>
      <c r="K6" s="10"/>
      <c r="L6" s="10"/>
      <c r="M6" s="10"/>
      <c r="N6" s="10"/>
    </row>
    <row r="7" ht="34.2" customHeight="1" spans="1:14">
      <c r="A7" s="10"/>
      <c r="B7" s="10"/>
      <c r="C7" s="10"/>
      <c r="D7" s="10"/>
      <c r="E7" s="9" t="s">
        <v>59</v>
      </c>
      <c r="F7" s="10"/>
      <c r="G7" s="10"/>
      <c r="H7" s="10"/>
      <c r="I7" s="9" t="s">
        <v>59</v>
      </c>
      <c r="J7" s="9" t="s">
        <v>66</v>
      </c>
      <c r="K7" s="9" t="s">
        <v>275</v>
      </c>
      <c r="L7" s="9" t="s">
        <v>68</v>
      </c>
      <c r="M7" s="9" t="s">
        <v>69</v>
      </c>
      <c r="N7" s="9" t="s">
        <v>70</v>
      </c>
    </row>
    <row r="8" ht="18.75" customHeight="1" spans="1:14">
      <c r="A8" s="10" t="s">
        <v>71</v>
      </c>
      <c r="B8" s="10" t="s">
        <v>72</v>
      </c>
      <c r="C8" s="10" t="s">
        <v>73</v>
      </c>
      <c r="D8" s="10" t="s">
        <v>74</v>
      </c>
      <c r="E8" s="10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10" t="s">
        <v>80</v>
      </c>
      <c r="K8" s="10" t="s">
        <v>81</v>
      </c>
      <c r="L8" s="10" t="s">
        <v>82</v>
      </c>
      <c r="M8" s="10" t="s">
        <v>83</v>
      </c>
      <c r="N8" s="10" t="s">
        <v>84</v>
      </c>
    </row>
    <row r="9" ht="39.45" customHeight="1" spans="1:14">
      <c r="A9" s="12"/>
      <c r="B9" s="12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t="39.45" customHeight="1" spans="1:14">
      <c r="A10" s="12"/>
      <c r="B10" s="12"/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ht="39.45" customHeight="1" spans="1:14">
      <c r="A11" s="9" t="s">
        <v>148</v>
      </c>
      <c r="B11" s="10"/>
      <c r="C11" s="1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customHeight="1" spans="1:1">
      <c r="A12" t="s">
        <v>431</v>
      </c>
    </row>
  </sheetData>
  <mergeCells count="13">
    <mergeCell ref="A3:N3"/>
    <mergeCell ref="A4:M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1"/>
  <sheetViews>
    <sheetView showZeros="0" topLeftCell="C1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Col="4"/>
  <cols>
    <col min="1" max="1" width="40.6944444444444" customWidth="1"/>
    <col min="2" max="5" width="28.5740740740741" customWidth="1"/>
  </cols>
  <sheetData>
    <row r="1" customHeight="1" spans="1:5">
      <c r="A1" s="2"/>
      <c r="B1" s="2"/>
      <c r="C1" s="2"/>
      <c r="D1" s="2"/>
      <c r="E1" s="2"/>
    </row>
    <row r="2" ht="18.75" customHeight="1" spans="1:5">
      <c r="A2" s="3"/>
      <c r="B2" s="3"/>
      <c r="C2" s="3"/>
      <c r="D2" s="3"/>
      <c r="E2" s="4" t="s">
        <v>432</v>
      </c>
    </row>
    <row r="3" ht="55.2" customHeight="1" spans="1:5">
      <c r="A3" s="5" t="s">
        <v>433</v>
      </c>
      <c r="B3" s="5"/>
      <c r="C3" s="5"/>
      <c r="D3" s="5"/>
      <c r="E3" s="5"/>
    </row>
    <row r="4" ht="18.75" customHeight="1" spans="1:5">
      <c r="A4" s="6" t="str">
        <f>"单位名称："&amp;"维西傈僳族自治县林业和草原局"</f>
        <v>单位名称：维西傈僳族自治县林业和草原局</v>
      </c>
      <c r="B4" s="7"/>
      <c r="C4" s="7"/>
      <c r="D4" s="7"/>
      <c r="E4" s="8" t="s">
        <v>173</v>
      </c>
    </row>
    <row r="5" s="1" customFormat="1" ht="37.5" customHeight="1" spans="1:5">
      <c r="A5" s="9" t="s">
        <v>434</v>
      </c>
      <c r="B5" s="9" t="s">
        <v>189</v>
      </c>
      <c r="C5" s="10"/>
      <c r="D5" s="10"/>
      <c r="E5" s="10"/>
    </row>
    <row r="6" s="1" customFormat="1" ht="37.5" customHeight="1" spans="1:5">
      <c r="A6" s="10"/>
      <c r="B6" s="9" t="s">
        <v>57</v>
      </c>
      <c r="C6" s="9" t="s">
        <v>60</v>
      </c>
      <c r="D6" s="9" t="s">
        <v>415</v>
      </c>
      <c r="E6" s="9" t="s">
        <v>435</v>
      </c>
    </row>
    <row r="7" s="1" customFormat="1" ht="18.75" customHeight="1" spans="1:5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</row>
    <row r="8" s="1" customFormat="1" ht="37.5" customHeight="1" spans="1:5">
      <c r="A8" s="12"/>
      <c r="B8" s="16"/>
      <c r="C8" s="16"/>
      <c r="D8" s="16"/>
      <c r="E8" s="16"/>
    </row>
    <row r="9" s="1" customFormat="1" ht="37.5" customHeight="1" spans="1:5">
      <c r="A9" s="12"/>
      <c r="B9" s="16"/>
      <c r="C9" s="16"/>
      <c r="D9" s="16"/>
      <c r="E9" s="16"/>
    </row>
    <row r="10" s="1" customFormat="1" ht="37.5" customHeight="1" spans="1:5">
      <c r="A10" s="9" t="s">
        <v>57</v>
      </c>
      <c r="B10" s="16"/>
      <c r="C10" s="16"/>
      <c r="D10" s="16"/>
      <c r="E10" s="16"/>
    </row>
    <row r="11" customHeight="1" spans="3:3">
      <c r="C11" t="s">
        <v>436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8.85185185185185" defaultRowHeight="15" customHeight="1"/>
  <cols>
    <col min="1" max="2" width="45.8333333333333" customWidth="1"/>
    <col min="3" max="5" width="28.5740740740741" customWidth="1"/>
    <col min="6" max="8" width="14.5462962962963" customWidth="1"/>
    <col min="9" max="10" width="28.574074074074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/>
      <c r="B2" s="3"/>
      <c r="C2" s="3"/>
      <c r="D2" s="3"/>
      <c r="E2" s="3"/>
      <c r="F2" s="3"/>
      <c r="G2" s="3"/>
      <c r="H2" s="3"/>
      <c r="I2" s="3"/>
      <c r="J2" s="4" t="s">
        <v>437</v>
      </c>
    </row>
    <row r="3" ht="55.95" customHeight="1" spans="1:10">
      <c r="A3" s="5" t="s">
        <v>438</v>
      </c>
      <c r="B3" s="5"/>
      <c r="C3" s="5"/>
      <c r="D3" s="5"/>
      <c r="E3" s="5"/>
      <c r="F3" s="5"/>
      <c r="G3" s="5"/>
      <c r="H3" s="5"/>
      <c r="I3" s="5"/>
      <c r="J3" s="5"/>
    </row>
    <row r="4" ht="18.75" customHeight="1" spans="1:1">
      <c r="A4" s="15" t="str">
        <f>"单位名称："&amp;"维西傈僳族自治县林业和草原局"</f>
        <v>单位名称：维西傈僳族自治县林业和草原局</v>
      </c>
    </row>
    <row r="5" s="1" customFormat="1" ht="37.5" customHeight="1" spans="1:10">
      <c r="A5" s="9" t="s">
        <v>293</v>
      </c>
      <c r="B5" s="9" t="s">
        <v>294</v>
      </c>
      <c r="C5" s="9" t="s">
        <v>295</v>
      </c>
      <c r="D5" s="9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 t="s">
        <v>302</v>
      </c>
    </row>
    <row r="6" s="1" customFormat="1" ht="18.75" customHeight="1" spans="1:10">
      <c r="A6" s="10" t="s">
        <v>71</v>
      </c>
      <c r="B6" s="10" t="s">
        <v>72</v>
      </c>
      <c r="C6" s="10" t="s">
        <v>73</v>
      </c>
      <c r="D6" s="10" t="s">
        <v>74</v>
      </c>
      <c r="E6" s="10" t="s">
        <v>75</v>
      </c>
      <c r="F6" s="10" t="s">
        <v>76</v>
      </c>
      <c r="G6" s="10" t="s">
        <v>77</v>
      </c>
      <c r="H6" s="10" t="s">
        <v>78</v>
      </c>
      <c r="I6" s="10" t="s">
        <v>79</v>
      </c>
      <c r="J6" s="10" t="s">
        <v>80</v>
      </c>
    </row>
    <row r="7" s="1" customFormat="1" ht="37.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="1" customFormat="1" ht="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="1" customFormat="1" ht="37.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Height="1" spans="1:1">
      <c r="A10" t="s">
        <v>436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opLeftCell="B1" workbookViewId="0">
      <pane ySplit="1" topLeftCell="A2" activePane="bottomLeft" state="frozen"/>
      <selection/>
      <selection pane="bottomLeft" activeCell="B10" sqref="B10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2"/>
      <c r="B1" s="2"/>
      <c r="C1" s="2"/>
      <c r="D1" s="2"/>
      <c r="E1" s="2"/>
      <c r="F1" s="2"/>
      <c r="G1" s="2"/>
      <c r="H1" s="2"/>
    </row>
    <row r="2" ht="18.75" customHeight="1" spans="1:8">
      <c r="A2" s="3"/>
      <c r="B2" s="3"/>
      <c r="C2" s="3"/>
      <c r="D2" s="3"/>
      <c r="E2" s="3"/>
      <c r="F2" s="3"/>
      <c r="G2" s="3"/>
      <c r="H2" s="4" t="s">
        <v>439</v>
      </c>
    </row>
    <row r="3" ht="55.2" customHeight="1" spans="1:8">
      <c r="A3" s="5" t="s">
        <v>440</v>
      </c>
      <c r="B3" s="5"/>
      <c r="C3" s="5"/>
      <c r="D3" s="5"/>
      <c r="E3" s="5"/>
      <c r="F3" s="5"/>
      <c r="G3" s="5"/>
      <c r="H3" s="5"/>
    </row>
    <row r="4" ht="18.75" customHeight="1" spans="1:8">
      <c r="A4" s="6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7"/>
      <c r="H4" s="7"/>
    </row>
    <row r="5" s="1" customFormat="1" ht="37.5" customHeight="1" spans="1:8">
      <c r="A5" s="9" t="s">
        <v>182</v>
      </c>
      <c r="B5" s="9" t="s">
        <v>441</v>
      </c>
      <c r="C5" s="9" t="s">
        <v>442</v>
      </c>
      <c r="D5" s="9" t="s">
        <v>443</v>
      </c>
      <c r="E5" s="9" t="s">
        <v>444</v>
      </c>
      <c r="F5" s="9" t="s">
        <v>445</v>
      </c>
      <c r="G5" s="10"/>
      <c r="H5" s="10"/>
    </row>
    <row r="6" s="1" customFormat="1" ht="37.5" customHeight="1" spans="1:8">
      <c r="A6" s="10"/>
      <c r="B6" s="10"/>
      <c r="C6" s="10"/>
      <c r="D6" s="10"/>
      <c r="E6" s="10"/>
      <c r="F6" s="9" t="s">
        <v>413</v>
      </c>
      <c r="G6" s="9" t="s">
        <v>446</v>
      </c>
      <c r="H6" s="9" t="s">
        <v>447</v>
      </c>
    </row>
    <row r="7" s="1" customFormat="1" ht="18.75" customHeight="1" spans="1:8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  <c r="H7" s="10" t="s">
        <v>78</v>
      </c>
    </row>
    <row r="8" s="1" customFormat="1" ht="37.5" customHeight="1" spans="1:8">
      <c r="A8" s="12"/>
      <c r="B8" s="12"/>
      <c r="C8" s="12"/>
      <c r="D8" s="12"/>
      <c r="E8" s="10"/>
      <c r="F8" s="14"/>
      <c r="G8" s="14"/>
      <c r="H8" s="14"/>
    </row>
    <row r="9" s="1" customFormat="1" ht="37.5" customHeight="1" spans="1:8">
      <c r="A9" s="9" t="s">
        <v>57</v>
      </c>
      <c r="B9" s="10"/>
      <c r="C9" s="10"/>
      <c r="D9" s="10"/>
      <c r="E9" s="10"/>
      <c r="F9" s="14"/>
      <c r="G9" s="14"/>
      <c r="H9" s="14"/>
    </row>
    <row r="10" customHeight="1" spans="2:2">
      <c r="B10" t="s">
        <v>448</v>
      </c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185185185185" defaultRowHeight="15" customHeight="1"/>
  <cols>
    <col min="1" max="11" width="28.5740740740741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449</v>
      </c>
    </row>
    <row r="3" ht="56.25" customHeight="1" spans="1:11">
      <c r="A3" s="5" t="s">
        <v>450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8.75" customHeight="1" spans="1:11">
      <c r="A4" s="7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7"/>
      <c r="H4" s="7"/>
      <c r="I4" s="7"/>
      <c r="J4" s="7"/>
      <c r="K4" s="8" t="s">
        <v>173</v>
      </c>
    </row>
    <row r="5" s="1" customFormat="1" ht="37.5" customHeight="1" spans="1:11">
      <c r="A5" s="9" t="s">
        <v>272</v>
      </c>
      <c r="B5" s="9" t="s">
        <v>184</v>
      </c>
      <c r="C5" s="9" t="s">
        <v>273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57</v>
      </c>
      <c r="I5" s="9" t="s">
        <v>451</v>
      </c>
      <c r="J5" s="10"/>
      <c r="K5" s="10"/>
    </row>
    <row r="6" s="1" customFormat="1" ht="37.5" customHeight="1" spans="1:11">
      <c r="A6" s="10"/>
      <c r="B6" s="10"/>
      <c r="C6" s="10"/>
      <c r="D6" s="10"/>
      <c r="E6" s="10"/>
      <c r="F6" s="10"/>
      <c r="G6" s="10"/>
      <c r="H6" s="10"/>
      <c r="I6" s="9" t="s">
        <v>60</v>
      </c>
      <c r="J6" s="9" t="s">
        <v>61</v>
      </c>
      <c r="K6" s="9" t="s">
        <v>62</v>
      </c>
    </row>
    <row r="7" s="1" customFormat="1" ht="18.75" customHeight="1" spans="1:11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  <c r="H7" s="10" t="s">
        <v>78</v>
      </c>
      <c r="I7" s="10" t="s">
        <v>79</v>
      </c>
      <c r="J7" s="10" t="s">
        <v>80</v>
      </c>
      <c r="K7" s="10" t="s">
        <v>81</v>
      </c>
    </row>
    <row r="8" s="1" customFormat="1" ht="37.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37.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ht="37.5" customHeight="1" spans="1:11">
      <c r="A10" s="9" t="s">
        <v>148</v>
      </c>
      <c r="B10" s="10"/>
      <c r="C10" s="10"/>
      <c r="D10" s="10"/>
      <c r="E10" s="10"/>
      <c r="F10" s="10"/>
      <c r="G10" s="10"/>
      <c r="H10" s="12"/>
      <c r="I10" s="12"/>
      <c r="J10" s="12"/>
      <c r="K10" s="12"/>
    </row>
    <row r="11" customHeight="1" spans="1:1">
      <c r="A11" t="s">
        <v>452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8.85185185185185" defaultRowHeight="15" customHeight="1" outlineLevelCol="6"/>
  <cols>
    <col min="1" max="7" width="28.5740740740741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3"/>
      <c r="B2" s="3"/>
      <c r="C2" s="3"/>
      <c r="D2" s="3"/>
      <c r="E2" s="3"/>
      <c r="F2" s="3"/>
      <c r="G2" s="4" t="s">
        <v>453</v>
      </c>
    </row>
    <row r="3" ht="56.25" customHeight="1" spans="1:7">
      <c r="A3" s="5" t="s">
        <v>454</v>
      </c>
      <c r="B3" s="5"/>
      <c r="C3" s="5"/>
      <c r="D3" s="5"/>
      <c r="E3" s="5"/>
      <c r="F3" s="5"/>
      <c r="G3" s="5"/>
    </row>
    <row r="4" ht="18.75" customHeight="1" spans="1:7">
      <c r="A4" s="6" t="str">
        <f>"单位名称："&amp;"维西傈僳族自治县林业和草原局"</f>
        <v>单位名称：维西傈僳族自治县林业和草原局</v>
      </c>
      <c r="B4" s="7"/>
      <c r="C4" s="7"/>
      <c r="D4" s="7"/>
      <c r="E4" s="7"/>
      <c r="F4" s="7"/>
      <c r="G4" s="8" t="s">
        <v>173</v>
      </c>
    </row>
    <row r="5" s="1" customFormat="1" ht="37.5" customHeight="1" spans="1:7">
      <c r="A5" s="9" t="s">
        <v>273</v>
      </c>
      <c r="B5" s="9" t="s">
        <v>272</v>
      </c>
      <c r="C5" s="9" t="s">
        <v>184</v>
      </c>
      <c r="D5" s="9" t="s">
        <v>455</v>
      </c>
      <c r="E5" s="9" t="s">
        <v>60</v>
      </c>
      <c r="F5" s="10"/>
      <c r="G5" s="10"/>
    </row>
    <row r="6" s="1" customFormat="1" ht="37.5" customHeight="1" spans="1:7">
      <c r="A6" s="10"/>
      <c r="B6" s="10"/>
      <c r="C6" s="10"/>
      <c r="D6" s="10"/>
      <c r="E6" s="10" t="s">
        <v>456</v>
      </c>
      <c r="F6" s="10" t="s">
        <v>457</v>
      </c>
      <c r="G6" s="10" t="s">
        <v>458</v>
      </c>
    </row>
    <row r="7" s="1" customFormat="1" ht="18.75" customHeight="1" spans="1:7">
      <c r="A7" s="10" t="s">
        <v>71</v>
      </c>
      <c r="B7" s="10" t="s">
        <v>72</v>
      </c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</row>
    <row r="8" s="1" customFormat="1" ht="37.5" customHeight="1" spans="1:7">
      <c r="A8" s="11" t="s">
        <v>91</v>
      </c>
      <c r="B8" s="12"/>
      <c r="C8" s="12"/>
      <c r="D8" s="12"/>
      <c r="E8" s="13">
        <v>646480</v>
      </c>
      <c r="F8" s="13">
        <v>646480</v>
      </c>
      <c r="G8" s="13">
        <v>646480</v>
      </c>
    </row>
    <row r="9" s="1" customFormat="1" ht="37.5" customHeight="1" spans="1:7">
      <c r="A9" s="12"/>
      <c r="B9" s="12" t="s">
        <v>459</v>
      </c>
      <c r="C9" s="11" t="s">
        <v>289</v>
      </c>
      <c r="D9" s="11" t="s">
        <v>460</v>
      </c>
      <c r="E9" s="13">
        <v>50000</v>
      </c>
      <c r="F9" s="13">
        <v>50000</v>
      </c>
      <c r="G9" s="13">
        <v>50000</v>
      </c>
    </row>
    <row r="10" s="1" customFormat="1" ht="37.5" customHeight="1" spans="1:7">
      <c r="A10" s="11"/>
      <c r="B10" s="12" t="s">
        <v>459</v>
      </c>
      <c r="C10" s="11" t="s">
        <v>277</v>
      </c>
      <c r="D10" s="11" t="s">
        <v>460</v>
      </c>
      <c r="E10" s="13">
        <v>11280</v>
      </c>
      <c r="F10" s="13">
        <v>11280</v>
      </c>
      <c r="G10" s="13">
        <v>11280</v>
      </c>
    </row>
    <row r="11" s="1" customFormat="1" ht="37.5" customHeight="1" spans="1:7">
      <c r="A11" s="11"/>
      <c r="B11" s="12" t="s">
        <v>461</v>
      </c>
      <c r="C11" s="11" t="s">
        <v>280</v>
      </c>
      <c r="D11" s="11" t="s">
        <v>460</v>
      </c>
      <c r="E11" s="13">
        <v>575200</v>
      </c>
      <c r="F11" s="13">
        <v>575200</v>
      </c>
      <c r="G11" s="13">
        <v>575200</v>
      </c>
    </row>
    <row r="12" s="1" customFormat="1" ht="37.5" customHeight="1" spans="1:7">
      <c r="A12" s="11"/>
      <c r="B12" s="12" t="s">
        <v>461</v>
      </c>
      <c r="C12" s="11" t="s">
        <v>287</v>
      </c>
      <c r="D12" s="11" t="s">
        <v>460</v>
      </c>
      <c r="E12" s="13">
        <v>10000</v>
      </c>
      <c r="F12" s="13">
        <v>10000</v>
      </c>
      <c r="G12" s="13">
        <v>10000</v>
      </c>
    </row>
    <row r="13" s="1" customFormat="1" ht="37.5" customHeight="1" spans="1:7">
      <c r="A13" s="9" t="s">
        <v>57</v>
      </c>
      <c r="B13" s="12" t="s">
        <v>462</v>
      </c>
      <c r="C13" s="12"/>
      <c r="D13" s="12"/>
      <c r="E13" s="13">
        <v>646480</v>
      </c>
      <c r="F13" s="13">
        <v>646480</v>
      </c>
      <c r="G13" s="13">
        <v>646480</v>
      </c>
    </row>
  </sheetData>
  <mergeCells count="8">
    <mergeCell ref="A3:G3"/>
    <mergeCell ref="A4:F4"/>
    <mergeCell ref="E5:G5"/>
    <mergeCell ref="A13:D13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好，知道了。</cp:lastModifiedBy>
  <dcterms:created xsi:type="dcterms:W3CDTF">2025-03-14T08:39:00Z</dcterms:created>
  <dcterms:modified xsi:type="dcterms:W3CDTF">2025-06-04T02:29:49Z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DB54B47877EE442B8B65EC6C84BB5457_12</vt:lpwstr>
  </property>
</Properties>
</file>